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650"/>
  </bookViews>
  <sheets>
    <sheet name="策勒县 " sheetId="11" r:id="rId1"/>
  </sheets>
  <definedNames>
    <definedName name="_xlnm._FilterDatabase" localSheetId="0" hidden="1">'策勒县 '!$A$5:$AH$35</definedName>
    <definedName name="_xlnm.Print_Titles" localSheetId="0">'策勒县 '!$2:$6</definedName>
  </definedNames>
  <calcPr calcId="144525"/>
</workbook>
</file>

<file path=xl/sharedStrings.xml><?xml version="1.0" encoding="utf-8"?>
<sst xmlns="http://schemas.openxmlformats.org/spreadsheetml/2006/main" count="339" uniqueCount="243">
  <si>
    <t>策勒县2022年巩固拓展脱贫攻坚成果和乡村振兴项目库</t>
  </si>
  <si>
    <t>序号</t>
  </si>
  <si>
    <t>项目库编号</t>
  </si>
  <si>
    <t>项目名称</t>
  </si>
  <si>
    <t>建设性质（新建、续建、改扩建）</t>
  </si>
  <si>
    <t>建设起至期限</t>
  </si>
  <si>
    <t>建设地点</t>
  </si>
  <si>
    <t>建设任务</t>
  </si>
  <si>
    <t>项目类别</t>
  </si>
  <si>
    <t>受益人口数（人）</t>
  </si>
  <si>
    <t>责任单位</t>
  </si>
  <si>
    <t>责任人</t>
  </si>
  <si>
    <t>其中</t>
  </si>
  <si>
    <t>简要绩效目标</t>
  </si>
  <si>
    <t>简要利益机制</t>
  </si>
  <si>
    <t>计划完成支出时间</t>
  </si>
  <si>
    <t>实际支出金额</t>
  </si>
  <si>
    <t>产业发展</t>
  </si>
  <si>
    <t>就业项目</t>
  </si>
  <si>
    <t>乡村建设行动</t>
  </si>
  <si>
    <t>易地搬迁后扶</t>
  </si>
  <si>
    <t>巩固三保障成果</t>
  </si>
  <si>
    <t>乡村治理和精神文明建设</t>
  </si>
  <si>
    <t>项目管理费</t>
  </si>
  <si>
    <t>其他</t>
  </si>
  <si>
    <t>项目总投资</t>
  </si>
  <si>
    <t>政府投资</t>
  </si>
  <si>
    <t>企业投资</t>
  </si>
  <si>
    <t>小计</t>
  </si>
  <si>
    <t>截止2021年年底前已安排使用资金</t>
  </si>
  <si>
    <t>2022年申请资金</t>
  </si>
  <si>
    <t>资金类型</t>
  </si>
  <si>
    <t>截止2021年年底前已安排资金</t>
  </si>
  <si>
    <t>2022年计划安排资金</t>
  </si>
  <si>
    <t>中央衔接补助资金</t>
  </si>
  <si>
    <t>自治区衔接补助资金</t>
  </si>
  <si>
    <t>其它涉农整合资金</t>
  </si>
  <si>
    <t>地方政府债券资金</t>
  </si>
  <si>
    <t>地、县配套资金</t>
  </si>
  <si>
    <t>合计</t>
  </si>
  <si>
    <t>6532252022-XM04</t>
  </si>
  <si>
    <t>策勒县丹丹乌里克高效节水工程建设项目</t>
  </si>
  <si>
    <t>续建</t>
  </si>
  <si>
    <t>2021.05-2022.07</t>
  </si>
  <si>
    <t>达玛沟乡</t>
  </si>
  <si>
    <t>修建管道21.454km，管径采取1800DN玻璃钢管</t>
  </si>
  <si>
    <t>农业农村局</t>
  </si>
  <si>
    <t>王强</t>
  </si>
  <si>
    <t>解决用水问题，提高水资源利用率</t>
  </si>
  <si>
    <t>有效缓解群众灌溉问题</t>
  </si>
  <si>
    <t>6532252022-SL02</t>
  </si>
  <si>
    <t>策勒县2021年退化草场修复治理灌溉建设项目</t>
  </si>
  <si>
    <t>新建</t>
  </si>
  <si>
    <t>2022.04-2022.10</t>
  </si>
  <si>
    <t>博斯坦乡吉格代博斯坦村</t>
  </si>
  <si>
    <t xml:space="preserve">    场外工程：共计阀门井64座，各类建筑物58座，及土方回填。管道长度33.70km，其中玻璃钢管道25.41km，管径DN400-DN800,压力等级0.8MPa--1.6MPa;PVC-U管道8.30km，管径de315--de355，压力等级0.8MPa。
    田间工程：项目区总面积1.59万亩，灌溉面积1.55万亩，共布置25个系统，采用自压固定管道式喷灌。系统干管采用de200PVC-U管，压力等级为0.80Mpa，总长度为7.18km，分干管采用de125-de160PVC-U管，压力等级为0.80Mpa，总长度为47.45km，支管采用de75PVC-U管，压力等级为0.80Mpa，总长度为605.03km，及土方回填。</t>
  </si>
  <si>
    <t>博斯坦乡</t>
  </si>
  <si>
    <t>阿依姆妮萨·艾则孜</t>
  </si>
  <si>
    <t>通过本项目实施，可新增人工灌溉草场1.55万亩，为畜牧养殖提供饲草料，达到巩固脱贫攻坚成果，促进乡村振兴建设，增加人民收入，提高生活水平的目的。</t>
  </si>
  <si>
    <t>农户可通过售卖饲草增加收入</t>
  </si>
  <si>
    <t>6532252022-SCLJD01</t>
  </si>
  <si>
    <t>策勒县奴尔乡喀什也尔村0.2万亩饲草料基地建设项目</t>
  </si>
  <si>
    <t>改建</t>
  </si>
  <si>
    <t>2022.04-2022.08</t>
  </si>
  <si>
    <t>奴尔乡喀什也尔村</t>
  </si>
  <si>
    <t>新（改）建引水渠道长1.48km，渠道首端接萨依巴格干渠15+100处原节制分水闸，渠线基本依托老渠线布置，配套渠系建筑物26座，其中：水闸7座，农桥19座；引水渠道末端设沉砂池1座，后接引水总干管长2.295km，配套建筑物89座，其中：镇墩79座，阀门井3座，道路穿越5处，过滤器房1座，减压池1座；田间南侧设管理房1处；改造治理田间面积1839.66亩，包括铺设田间管网、土地平整、新建机耕道、种植防护林、土壤改良、牧草种植。</t>
  </si>
  <si>
    <t>奴尔乡</t>
  </si>
  <si>
    <t>巴彦·那扎</t>
  </si>
  <si>
    <t>增加饲草面积，为养殖牲畜降低成本，同时贫困户可出售饲草增加收入。</t>
  </si>
  <si>
    <t>2022.10</t>
  </si>
  <si>
    <t>6532252022-XM01</t>
  </si>
  <si>
    <t>新疆和田地区策勒县肉羊标准化养殖场建设项目</t>
  </si>
  <si>
    <t>2022.03-2022.09</t>
  </si>
  <si>
    <t>固拉合玛镇</t>
  </si>
  <si>
    <t>羊舍42987.7平方米、三联羊舍8346.18平方米、堆草台14646.7平方米、新建运动场（含围栏）53869.5平方米及配套室内外附属建设。</t>
  </si>
  <si>
    <t>大力发展羊产业业，企业每年按照相应比例进行资产收益，并解决不少于60人就业，确保综合收益率不低于8%</t>
  </si>
  <si>
    <t>收益资金二次分配用于开发公益性岗位，解决不少于60人就业</t>
  </si>
  <si>
    <t>6532252022-NY05</t>
  </si>
  <si>
    <t>策勒县现代设农业示范园建设（一期）项目</t>
  </si>
  <si>
    <t>2022.02-2022.10</t>
  </si>
  <si>
    <t>在达玛沟乡新建设施大棚100座，每座2000平米及配套相关附属设施。</t>
  </si>
  <si>
    <t>大力发展设施农业，企业每年按照相应比例进行资产收益，并解决不少于100人就业，确保综合收益率不低于8%</t>
  </si>
  <si>
    <t>收益资金二次分配用于开发公益性岗位，解决不少于100人就业</t>
  </si>
  <si>
    <t>6532252022-SFCDZ01</t>
  </si>
  <si>
    <t>策勒镇吐扎克其村示范村打造项目</t>
  </si>
  <si>
    <t>策勒镇吐扎克其村</t>
  </si>
  <si>
    <t>1.对206户进行庭院整治，进行三区分离、天然气入户、改厨等；
2.新建羊养殖基地3000平米及相关附属设施配套；
3.搭建可移动式小拱棚56座；</t>
  </si>
  <si>
    <t>策勒镇</t>
  </si>
  <si>
    <t>阿力普·麦乌拉</t>
  </si>
  <si>
    <t>对乡村振兴示范村进行打造，建设新时代新农村</t>
  </si>
  <si>
    <t>6532252022-XM07</t>
  </si>
  <si>
    <t>策勒县壮大村集体经济（购牛）项目</t>
  </si>
  <si>
    <t>2022.01-2022.06</t>
  </si>
  <si>
    <t xml:space="preserve">    策勒乡：托万托格拉克村、乌其坤塞盖村、琼库勒村、其格勒克艾日克村、色代库勒村、巴什玉吉买村、康喀勒村、尤卡克加依村、加依村、托万加依村、铁热克艾日克村、托帕村、乌喀迪村、阿克库勒村、托格拉克艾格勒村、阿日希村、托帕艾日克村、花园村、玛合玛勒村；
    固拉合玛镇：阿克依来克村、阿木巴尔村、亚喀吾斯塘村、英阿瓦提村、买地尔艾肯村、幸福村、盘掺村、夏普吐鲁克村、巴格艾日克村、亚甫拉克村、拉依喀村、阔什艾格勒村、阿热勒村、地力木铁热克村、吉格代勒克乌塔克村、给地什艾日克村、阿热吾斯塘村、乌守吾斯塘村、托格拉吾斯塘村、巴扎社区；
    恰哈乡：却如什村、兰贵村、红旗村、都维力克村、色日克羌村、恰哈村、克西村、克孜库迪盖村、安迪尔村、安巴村、干吉萨依村、康托喀依村、阿西村、玉如克塔什村、阿萨村、恩尼力克村、克孜勒尤勒村、介格塔勒村、乌库村、喀拉塔什村； 
    乌鲁克萨依乡：色格孜勒克村、英阿瓦提村、乌坦勒克村、玉龙克尔村、玉龙村、科克克尔村、巴大干村、阿克其格村</t>
  </si>
  <si>
    <t xml:space="preserve">    政府采购1000头生产母牛，每头采购价格为24000元，体重不低500公斤，年龄2至3岁，其中：
   策勒乡210头：托万托格拉克村12头、乌其坤塞盖村12头琼库勒村12头、其格勒克艾日克村12头、色代库勒村14头、巴什玉吉买村11头、康喀勒村10头、尤卡克加依村10头、加依村10头、托万加依村13头、铁热克艾日克村10头、托帕村11头、乌喀迪村13头、阿克库勒村10头、托格拉克艾格勒村10头、阿日希村10头、托帕艾日克村10头、花园村10头、玛合玛勒村10头。
    固拉合玛500头：阿克依来克村23头、阿木巴尔村30头、亚喀吾斯塘村22头、英阿瓦提村20头、买地尔艾肯村33头、幸福村20头、盘掺村23头、夏普吐鲁克村33头、巴格艾日克村32头、亚甫拉克村26头、拉依喀村23头、阔什艾格勒村26头、阿热勒村26头、地力木铁热克村26头、吉格代勒克乌塔克村30头、给地什艾日克村23头、阿热吾斯塘村18头、乌守吾斯塘村33头、托格拉吾斯塘村23头、巴扎社区10头。
    恰哈216头：却如什村10头、兰贵村10头、红旗村10头、都维力克村10头、色日克羌村13头、恰哈村10头、克西村10头、克孜库迪改村12头、安迪尔村10头、安巴村13头、干吉萨依村10头、康托喀依村10头、阿西村12头、玉如克塔什村10头、阿萨村12头、恩尼力克村10头、克孜勒尤勒村11头、介格塔勒村10头、乌库村10头、喀拉塔什村12头。 
    乌鲁克萨依74头：色格孜勒克村9头、英阿瓦提村8头、乌坦勒克村9头、玉龙克尔村8头、玉龙村8头、科克克尔村10头、巴大干村12头、阿克其格村10头。</t>
  </si>
  <si>
    <t>托管企业每年按照8%进行资产收益，用于壮大村集体经济</t>
  </si>
  <si>
    <t>村级进行二次分配，用于开发公益性岗位或帮扶低收入群体</t>
  </si>
  <si>
    <t>6532252022-SCJD01</t>
  </si>
  <si>
    <t>策勒县恰哈乡饲草料基地建设项目</t>
  </si>
  <si>
    <t>2022.03-2022.08</t>
  </si>
  <si>
    <t>恰哈乡红旗村</t>
  </si>
  <si>
    <t>土地平整1052.34亩，规划田间道路4条合计3.39km。
滴灌工程：首部泵房1座，沉砂池1座；砂石+网式过滤器（100目/in）1台；水泵、变频柜各1台；变压器1台；高压计量箱、负控、真空断路器、跌落开关1台；工作井8座；渗井9座；流量表1套；埋设各种规格PVC塑料管管道8084m，PE管7246m；滴灌带1156km。</t>
  </si>
  <si>
    <t>恰哈乡</t>
  </si>
  <si>
    <t>艾克拜尔·麦提库尔班</t>
  </si>
  <si>
    <t>通过本项目实施，可新增饲草料地，有效缓解饲草压力</t>
  </si>
  <si>
    <t>通过承包出租形式进行收益，收益归村集体所有</t>
  </si>
  <si>
    <t>6532252022-NY02</t>
  </si>
  <si>
    <t>策勒县2022年高标准农田建设项目</t>
  </si>
  <si>
    <t>2022.03-2022.07</t>
  </si>
  <si>
    <t>固拉合玛镇、策勒乡</t>
  </si>
  <si>
    <r>
      <rPr>
        <sz val="10"/>
        <rFont val="方正仿宋简体"/>
        <charset val="134"/>
      </rPr>
      <t>渠道工程：位于策勒乡，涉及策勒乡托帕艾日克村、康喀勒村、加依村、乌喀迪村、托格拉克艾格勒村共计12264亩。防渗渠道防渗渠道10条，总长10.6547km，其中支渠5条，长度4.5531km，斗渠5条，长度6.1016km；共计配套渠系建筑物90座，其中：节制分水闸62座，分水闸16，涵管桥 9座，农桥3座。
高效节水工程：发展滴灌面积7736亩，划分为6个滴灌系统，土方开挖9.47万m</t>
    </r>
    <r>
      <rPr>
        <sz val="10"/>
        <rFont val="宋体"/>
        <charset val="134"/>
      </rPr>
      <t>³</t>
    </r>
    <r>
      <rPr>
        <sz val="10"/>
        <rFont val="方正仿宋简体"/>
        <charset val="134"/>
      </rPr>
      <t>；土方回填9.47万m</t>
    </r>
    <r>
      <rPr>
        <sz val="10"/>
        <rFont val="宋体"/>
        <charset val="134"/>
      </rPr>
      <t>³</t>
    </r>
    <r>
      <rPr>
        <sz val="10"/>
        <rFont val="方正仿宋简体"/>
        <charset val="134"/>
      </rPr>
      <t>；埋设各种规格PVC-M塑料管管道62.08km；地面PE管52.39km。干管、分干管为PVC-M管，压力等级均为0.63Mpa，管径de90～de315，出地管为PVC-M管，压力等级为1.0Mpa，管径de110;地面支管为薄壁PE管，压力等级为0.25MPa，管径de90。滴灌带型号选用MGD16×0.16×300-2.4，灌水器额定流量2.4L/h，间距0.3m，滴灌带平均布置间距0.6m。新建沉砂池6座，长度60m，底宽4m，深度1.8m；新建砖混结构系统首部泵房6座，分别为51.7</t>
    </r>
    <r>
      <rPr>
        <sz val="10"/>
        <rFont val="宋体"/>
        <charset val="134"/>
      </rPr>
      <t>㎡</t>
    </r>
    <r>
      <rPr>
        <sz val="10"/>
        <rFont val="方正仿宋简体"/>
        <charset val="134"/>
      </rPr>
      <t>（单用泵房）6座；配套自动反冲洗网式过滤器6台、离心泵6套，设计流量为400-600(m3/h)；配套变频柜6套、变压器6套，10kV输电线路3km。</t>
    </r>
  </si>
  <si>
    <t>通过高效节水建设，可提高水资源利用率，节约了大量水资源，降低生产成本，同时提高作物的品质和产量，有着良好的示范作用，具有显著的社会效益。</t>
  </si>
  <si>
    <t>降低生产成本，同时提高作物的品质和产量，农户可直接增收</t>
  </si>
  <si>
    <t>6532252022-RJHJ02</t>
  </si>
  <si>
    <t>策勒县乡镇垃圾收集转运建设项目</t>
  </si>
  <si>
    <t>乌鲁克萨依乡、博斯坦乡</t>
  </si>
  <si>
    <t>乌鲁克萨依乡新购置侧挂桶式3吨垃圾收运车3辆；新建转运规模为10吨/日的生活垃圾转运站1座，主要建设筑物有计量间、转运车间、运输车库、化粪池等。以及配套的除尘除臭系统、监视、监控系统、高压洗车系统、计量设施、供暖设施等。
博斯坦乡新购置侧挂桶式3吨垃圾收运车4辆，3吨后装式垃圾压缩车1辆；新建转运规模为15吨/日的生活垃圾转运站1座，主要建设筑物有计量间、转运车间、运输车库、化粪池等。以及配套的除尘除臭系统、监视、监控系统、高压洗车系统、计量设施、供暖设施等。</t>
  </si>
  <si>
    <t>住建局</t>
  </si>
  <si>
    <t>班德军</t>
  </si>
  <si>
    <t>有效改善群众人居环境</t>
  </si>
  <si>
    <t>有效处理垃圾，改善人居环境</t>
  </si>
  <si>
    <t>6532252022-NCY01</t>
  </si>
  <si>
    <t>策勒县馕文化产业园配套附属工程建设项目</t>
  </si>
  <si>
    <t>2022.03-2022.06</t>
  </si>
  <si>
    <t>工业园区</t>
  </si>
  <si>
    <t>策勒县馕文化产业园配套附属工程、包含地面、墙面、顶面、屋面、电力、消防等工程。其中：地面工程铺设地砖4987平米、环氧 地坪漆2338平米。墙面工程3米高玻璃墙面240平米，3.6米石膏板隔墙1605平米；3.6米砖墙340平米。顶面工程铝格栏珊吊顶6965平米；石膏板吊顶360平米；屋面工程彩钢板屋面360平米及配套门窗、电力、消防工程。</t>
  </si>
  <si>
    <t>小康新区</t>
  </si>
  <si>
    <t>许陆生</t>
  </si>
  <si>
    <t>解决就业35人，其中三类户不少于11人。</t>
  </si>
  <si>
    <t>6532252022-YGDZ01</t>
  </si>
  <si>
    <t>策勒县板兰格景区基础道路及其配套建设项目</t>
  </si>
  <si>
    <t>策勒县板兰格景区</t>
  </si>
  <si>
    <t>建设景区沥青路7公里，建设生态坪2处等配套设施</t>
  </si>
  <si>
    <t>文旅局</t>
  </si>
  <si>
    <t>何伟</t>
  </si>
  <si>
    <t>该项目建成后可有效解决景区交通不便问题，该项目为以工代赈项目，可发放劳务报酬不少于146万元</t>
  </si>
  <si>
    <t>预计可带动本地不少于150人就业，每人平均增收0.97万元</t>
  </si>
  <si>
    <t>6532252022-YGDZ02</t>
  </si>
  <si>
    <t>和田地区策勒县奴尔乡热再克村以工代赈小型农田水建设项目</t>
  </si>
  <si>
    <t>奴尔乡热再克村</t>
  </si>
  <si>
    <t>奴儿乡热再克村15条渠道改造，总长8.313公里，配套改造建筑物14座，其中：单向分水节制分水闸5座、双向分水节制分水闸3座，农桥6座。</t>
  </si>
  <si>
    <t>通过本次渠道防渗改造，提高水资源利用率，改善灌区用水紧缺的现状，可发放劳务报酬不少于75万元</t>
  </si>
  <si>
    <t>预计可带动本地不少于75人就业，每人平均增收1万元</t>
  </si>
  <si>
    <t>6532252022-YGDZ03</t>
  </si>
  <si>
    <t>策勒县策勒镇沙海碧湖旅游基础设施道路建设项目（二期）</t>
  </si>
  <si>
    <t>策勒镇津南新村</t>
  </si>
  <si>
    <t>新建道路10公里、停车场1座2000平方米等</t>
  </si>
  <si>
    <t>该项目建成后可有效解决景区交通不便问题，可发放劳务报酬不少于104万元</t>
  </si>
  <si>
    <t>预计可带动本地不少于130人就业，每人平均增收0.8万元</t>
  </si>
  <si>
    <t>6532252022-YGDZ04</t>
  </si>
  <si>
    <t>策勒县恰哈乡昆仑天池旅游基础设施水电路配套设施建设项目</t>
  </si>
  <si>
    <t>恰哈乡乌库村</t>
  </si>
  <si>
    <t>砂石道路25公里、停车场1座2000平方米及水电配套等</t>
  </si>
  <si>
    <t>该项目建成后可有效解决景区交通不便问题，可发放劳务报酬不少于106万元</t>
  </si>
  <si>
    <t>预计可带动本地不少于120人就业，每人平均增收0.88万元</t>
  </si>
  <si>
    <t>6532252022-YGDZ05</t>
  </si>
  <si>
    <t>策勒县博斯坦乡喀山草场旅游基础设施水电配套设施建设项目</t>
  </si>
  <si>
    <t>博斯坦乡巴什喀拉苏村</t>
  </si>
  <si>
    <t>新建蓄水池2座，一座100m³，一座150m³；新建自压输水管道3.5公里，输水管道0.5公里；新建10kv输电线路16公里</t>
  </si>
  <si>
    <t>该项目建成后可有效解决景区交通不便问题，可发放劳务报酬不少于95万元</t>
  </si>
  <si>
    <t>预计可带动本地不少于110人就业，每人平均增收0.86万元</t>
  </si>
  <si>
    <t>6532252022-LC01</t>
  </si>
  <si>
    <t>策勒县固拉合玛镇葡萄产业提质增效项目</t>
  </si>
  <si>
    <t>2022.01-2022.12</t>
  </si>
  <si>
    <t>固拉合玛镇15个村</t>
  </si>
  <si>
    <t>对15个村2710户农民共10000亩葡萄园V形架搭建、农资购买及抚育管理等。包括V形架（角钢、抱箍、垫圈、螺丝）296312套（60cm、90cm角钢、10cm*10cm抱箍电镀锌，垫圈、螺丝），冷拔丝（12＃铁丝/2.6mm冷拔钢丝）169吨、塑钢丝11260件 、紧线器（10寸高碳钢虎头式紧线器1214 1整套+1.5米钢丝绳+1个钩）75个、扎丝1000公斤、其他工具（手钳、扳手、工具包、手套）75套、葡萄苗防护林等苗木（自根苗/嫁接苗，直径≥0.7cmm）350000株；有机肥（腐熟的牛粪、羊粪等农家肥）6000立方、尿素（N≥42%）1200吨、磷酸二铵（N 21.2%、P2O5 53.8%）600吨、硫酸钾（K≥51%）1800吨、农药（10%烯酰吗啉、50%烯酰吗啉、氰霜唑、嘧菌酯等）2000件、园艺地布（高韧黑色尼纶编织地布，2m宽）20万米。并依托葡萄技术服务部门和社会团体按照葡萄标准化管理技术措施开展V型架安装、灌水、施肥、出土、抹芽、修剪、绑扎采收等系列抚育管理工作。</t>
  </si>
  <si>
    <t>吐尔洪·麦提阿孜</t>
  </si>
  <si>
    <t>通过该项目的实施，按照每公斤4元的价格计算，2022年葡萄亩产达到200公斤，产值达到800万元。2023年，葡萄亩产达到800公斤，产值达到3200万元。2024年，葡萄亩产达到2000公斤，产值达到8000万元。</t>
  </si>
  <si>
    <t>通过葡萄提质增效，有效提高葡萄产量增加农民收入</t>
  </si>
  <si>
    <t>6532252022-DKTX</t>
  </si>
  <si>
    <t>策勒县2022年扶贫小额贷款贴息项目</t>
  </si>
  <si>
    <t>策勒县</t>
  </si>
  <si>
    <t>为策勒县小额信贷户进行贴息</t>
  </si>
  <si>
    <t>为全县小额贷款建档立卡贫困户（边缘户）进行贴息</t>
  </si>
  <si>
    <t>为11786户监测户小额贷款进行贴息帮助其发展产业</t>
  </si>
  <si>
    <t>6532252022-XMGL</t>
  </si>
  <si>
    <t>策勒县2022年项目管理费项目</t>
  </si>
  <si>
    <t>按照中央财扶资金不超过1%提取项目管理费的要求提取项目管理费，用于项目评审、可研、管理等支出</t>
  </si>
  <si>
    <t>乡村振兴局</t>
  </si>
  <si>
    <t>郑金宝</t>
  </si>
  <si>
    <t>用于项目评审、可研、管理等支出</t>
  </si>
  <si>
    <t>加快项目前期进度，确保资金到位后项目能及时启动</t>
  </si>
  <si>
    <t>6532252022-YLJH</t>
  </si>
  <si>
    <t>策勒县2022年雨露计划项目</t>
  </si>
  <si>
    <t>2022.08-2022.11</t>
  </si>
  <si>
    <t>对已脱贫户（监测户）子女参加中等职业教育和高等职业教育的在校就读学生进行补助，按每生每年3000元标准，帮助顺利完成学业。计划对全县4000名学生进行补助，资金1200万元</t>
  </si>
  <si>
    <t>教育局</t>
  </si>
  <si>
    <t>吕银德</t>
  </si>
  <si>
    <t>对脱贫户（监测户）子女参加中等职业教育和高等职业教育的在校就读学生进行补助，按每生每年3000元标准，帮助顺利完成学业，防止因学返贫。</t>
  </si>
  <si>
    <t>帮助4000名脱贫户（监测户）子女顺利完成学业，防止出现因学返贫问题的发生</t>
  </si>
  <si>
    <t>6532252022-GYXGW01</t>
  </si>
  <si>
    <t>策勒县农村道路管护项目</t>
  </si>
  <si>
    <t>为加强农村道路日常养护，聘请710名管护员对道路加强管护，每人每月工资1000元。</t>
  </si>
  <si>
    <t>交通局</t>
  </si>
  <si>
    <t>董强民</t>
  </si>
  <si>
    <t>设立公益性岗位，增加收入，每人每年增收1.2万元</t>
  </si>
  <si>
    <t>使710名护路员每年增收1.2万元</t>
  </si>
  <si>
    <t>6532252022-RJHJ06</t>
  </si>
  <si>
    <t>策勒县2022年农村人居环境提升改造及庭院整治建设项目</t>
  </si>
  <si>
    <t>六乡二镇</t>
  </si>
  <si>
    <t>对农户庭院整治，进行三区分离、改厨、节能改造等进行补助，每户补助1万元，共计2000户。</t>
  </si>
  <si>
    <t>各乡镇</t>
  </si>
  <si>
    <t>各乡镇长</t>
  </si>
  <si>
    <t>帮助2000户监测户改善人居环境，优化居住条件，有效推进乡村振兴</t>
  </si>
  <si>
    <t>6532252022-XM02</t>
  </si>
  <si>
    <t>策勒县种羊基地建设项目</t>
  </si>
  <si>
    <t>策勒镇安艾日克村</t>
  </si>
  <si>
    <t>购置10000只生产母羊，每只2400元，采购标准为6月龄-12月龄，体重28kg以上，羊体格健壮无疾病损伤，品种符合要求。</t>
  </si>
  <si>
    <t>大力发展羊主导产业，羊托养至企业，每年按照8%进行资产收益，解决不少于30人就业</t>
  </si>
  <si>
    <t>收益资金用于壮大村集体经济，村级进行二次分配用于开发公益性岗位或帮扶低收入群体，解决不少于30人就业</t>
  </si>
  <si>
    <t>6532252022-NY06</t>
  </si>
  <si>
    <t>策勒县果蔬温室大棚及深加工建设项目</t>
  </si>
  <si>
    <t>2022.02-2022.08</t>
  </si>
  <si>
    <t>在小康新区新建设施大棚50座，每座2000平米及配套相关附属设施。</t>
  </si>
  <si>
    <t>大力发展设施农业，企业每年按照相应比例进行资产收益，并解决不少于60人就业，确保综合收益率不低于8%</t>
  </si>
  <si>
    <t>6532252022-NY01</t>
  </si>
  <si>
    <t>策勒县设施农业种植基地建设项目</t>
  </si>
  <si>
    <t>在策勒镇津南新村新建设施大棚50座，每座2000平米及配套相关附属设施。</t>
  </si>
  <si>
    <t>大力发展设施农业，企业每年按照相应比例进行资产收益，并解决不少于40就业，确保综合收益率不低于8%</t>
  </si>
  <si>
    <t>收益资金二次分配用于开发公益性岗位，解决不少于40人就业</t>
  </si>
  <si>
    <t>策勒县乌鲁克萨依乡防渗渠建设项目</t>
  </si>
  <si>
    <t>策勒县乌鲁克萨依乡色格孜勒克村、科克克尔村</t>
  </si>
  <si>
    <t>根据《灌溉排水工程技术标准》(GB50288-2018)中规定，确定工程类型为Ⅴ型，工程规模为小(2)型。对应工程等别为Ⅴ等，主次要建筑物级别为 5 级。项目共涉及乌鲁克萨依乡 2 个村。修建防渗渠道 15 条，总长 10.19km，共计配套渠系筑物 115 座，其中：节制分水闸 77 座，农桥 41 座，入户桥 10 座。</t>
  </si>
  <si>
    <t>乌鲁克萨依乡</t>
  </si>
  <si>
    <t>亚森江·买买提明</t>
  </si>
  <si>
    <t>通过本次渠道防渗改造，提高水资源利用率，改善灌区用水紧缺的现状，该项目为以工代赈项目，可发放劳务报酬不少于120万元。</t>
  </si>
  <si>
    <t>保障不低于总投资的15%用于发放劳务报酬，农民参与项目建设增加收入</t>
  </si>
  <si>
    <t>6532252022-NY03</t>
  </si>
  <si>
    <t>固拉合玛镇冷库建设项目</t>
  </si>
  <si>
    <t>2000立方米的葡萄保鲜库需要建筑面积2475平米，1500元/平米；购置设备450万元，其他费用及预备资金78万元。</t>
  </si>
  <si>
    <t>租赁群众收取租金并带动不少于15人就业，确保综合收益率不低于8%</t>
  </si>
  <si>
    <t>6532252022-SL03</t>
  </si>
  <si>
    <t>策勒县山区水厂饮水安全自动化工程</t>
  </si>
  <si>
    <t>2022.03-2022.10</t>
  </si>
  <si>
    <t>通过山区水厂完善水处理设备，增强信息化和自动化率提高供水保证率</t>
  </si>
  <si>
    <t>水利局</t>
  </si>
  <si>
    <t>祁振东</t>
  </si>
  <si>
    <t>进一步完善供水设施，提高供水保障率</t>
  </si>
  <si>
    <t>通过该项目的实施，使农户供水保障率进一步得到提高</t>
  </si>
  <si>
    <t>6532252022-CYSC01</t>
  </si>
  <si>
    <t>策勒县奴尔乡创业小市场建设项目</t>
  </si>
  <si>
    <t>在奴尔乡新建新建创业市场5829.91平米，框架结构创业市场2栋，并配套室内外附属设施</t>
  </si>
  <si>
    <t>每年按照市场价收取租金，预计可收租金75万元，带动就业不少于15人</t>
  </si>
</sst>
</file>

<file path=xl/styles.xml><?xml version="1.0" encoding="utf-8"?>
<styleSheet xmlns="http://schemas.openxmlformats.org/spreadsheetml/2006/main">
  <numFmts count="6">
    <numFmt numFmtId="176" formatCode="0.00_ "/>
    <numFmt numFmtId="44" formatCode="_ &quot;￥&quot;* #,##0.00_ ;_ &quot;￥&quot;* \-#,##0.00_ ;_ &quot;￥&quot;* &quot;-&quot;??_ ;_ @_ "/>
    <numFmt numFmtId="177" formatCode="0_ "/>
    <numFmt numFmtId="41" formatCode="_ * #,##0_ ;_ * \-#,##0_ ;_ * &quot;-&quot;_ ;_ @_ "/>
    <numFmt numFmtId="42" formatCode="_ &quot;￥&quot;* #,##0_ ;_ &quot;￥&quot;* \-#,##0_ ;_ &quot;￥&quot;* &quot;-&quot;_ ;_ @_ "/>
    <numFmt numFmtId="43" formatCode="_ * #,##0.00_ ;_ * \-#,##0.00_ ;_ * &quot;-&quot;??_ ;_ @_ "/>
  </numFmts>
  <fonts count="30">
    <font>
      <sz val="11"/>
      <color theme="1"/>
      <name val="宋体"/>
      <charset val="134"/>
      <scheme val="minor"/>
    </font>
    <font>
      <sz val="11"/>
      <name val="方正小标宋简体"/>
      <charset val="134"/>
    </font>
    <font>
      <b/>
      <sz val="10"/>
      <name val="方正楷体简体"/>
      <charset val="134"/>
    </font>
    <font>
      <sz val="10"/>
      <name val="方正公文楷体"/>
      <charset val="134"/>
    </font>
    <font>
      <sz val="10"/>
      <color theme="1"/>
      <name val="方正仿宋简体"/>
      <charset val="134"/>
    </font>
    <font>
      <sz val="11"/>
      <name val="Times New Roman"/>
      <charset val="134"/>
    </font>
    <font>
      <sz val="24"/>
      <name val="方正小标宋简体"/>
      <charset val="134"/>
    </font>
    <font>
      <b/>
      <sz val="10"/>
      <name val="方正公文楷体"/>
      <charset val="134"/>
    </font>
    <font>
      <sz val="10"/>
      <name val="方正仿宋简体"/>
      <charset val="134"/>
    </font>
    <font>
      <sz val="11"/>
      <color theme="1"/>
      <name val="方正小标宋简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0"/>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6" fillId="2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9" fillId="2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13" applyNumberFormat="0" applyFont="0" applyAlignment="0" applyProtection="0">
      <alignment vertical="center"/>
    </xf>
    <xf numFmtId="0" fontId="19" fillId="21"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11" applyNumberFormat="0" applyFill="0" applyAlignment="0" applyProtection="0">
      <alignment vertical="center"/>
    </xf>
    <xf numFmtId="0" fontId="16" fillId="0" borderId="11" applyNumberFormat="0" applyFill="0" applyAlignment="0" applyProtection="0">
      <alignment vertical="center"/>
    </xf>
    <xf numFmtId="0" fontId="19" fillId="27" borderId="0" applyNumberFormat="0" applyBorder="0" applyAlignment="0" applyProtection="0">
      <alignment vertical="center"/>
    </xf>
    <xf numFmtId="0" fontId="12" fillId="0" borderId="15" applyNumberFormat="0" applyFill="0" applyAlignment="0" applyProtection="0">
      <alignment vertical="center"/>
    </xf>
    <xf numFmtId="0" fontId="19" fillId="20" borderId="0" applyNumberFormat="0" applyBorder="0" applyAlignment="0" applyProtection="0">
      <alignment vertical="center"/>
    </xf>
    <xf numFmtId="0" fontId="20" fillId="13" borderId="12" applyNumberFormat="0" applyAlignment="0" applyProtection="0">
      <alignment vertical="center"/>
    </xf>
    <xf numFmtId="0" fontId="27" fillId="13" borderId="16" applyNumberFormat="0" applyAlignment="0" applyProtection="0">
      <alignment vertical="center"/>
    </xf>
    <xf numFmtId="0" fontId="15" fillId="8" borderId="10" applyNumberFormat="0" applyAlignment="0" applyProtection="0">
      <alignment vertical="center"/>
    </xf>
    <xf numFmtId="0" fontId="10" fillId="32" borderId="0" applyNumberFormat="0" applyBorder="0" applyAlignment="0" applyProtection="0">
      <alignment vertical="center"/>
    </xf>
    <xf numFmtId="0" fontId="19" fillId="17" borderId="0" applyNumberFormat="0" applyBorder="0" applyAlignment="0" applyProtection="0">
      <alignment vertical="center"/>
    </xf>
    <xf numFmtId="0" fontId="28" fillId="0" borderId="17" applyNumberFormat="0" applyFill="0" applyAlignment="0" applyProtection="0">
      <alignment vertical="center"/>
    </xf>
    <xf numFmtId="0" fontId="22" fillId="0" borderId="14" applyNumberFormat="0" applyFill="0" applyAlignment="0" applyProtection="0">
      <alignment vertical="center"/>
    </xf>
    <xf numFmtId="0" fontId="29" fillId="31" borderId="0" applyNumberFormat="0" applyBorder="0" applyAlignment="0" applyProtection="0">
      <alignment vertical="center"/>
    </xf>
    <xf numFmtId="0" fontId="25" fillId="19" borderId="0" applyNumberFormat="0" applyBorder="0" applyAlignment="0" applyProtection="0">
      <alignment vertical="center"/>
    </xf>
    <xf numFmtId="0" fontId="10" fillId="24" borderId="0" applyNumberFormat="0" applyBorder="0" applyAlignment="0" applyProtection="0">
      <alignment vertical="center"/>
    </xf>
    <xf numFmtId="0" fontId="19" fillId="12" borderId="0" applyNumberFormat="0" applyBorder="0" applyAlignment="0" applyProtection="0">
      <alignment vertical="center"/>
    </xf>
    <xf numFmtId="0" fontId="10" fillId="23"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9" fillId="10" borderId="0" applyNumberFormat="0" applyBorder="0" applyAlignment="0" applyProtection="0">
      <alignment vertical="center"/>
    </xf>
    <xf numFmtId="0" fontId="10" fillId="6" borderId="0" applyNumberFormat="0" applyBorder="0" applyAlignment="0" applyProtection="0">
      <alignment vertical="center"/>
    </xf>
    <xf numFmtId="0" fontId="19" fillId="26" borderId="0" applyNumberFormat="0" applyBorder="0" applyAlignment="0" applyProtection="0">
      <alignment vertical="center"/>
    </xf>
    <xf numFmtId="0" fontId="19" fillId="15" borderId="0" applyNumberFormat="0" applyBorder="0" applyAlignment="0" applyProtection="0">
      <alignment vertical="center"/>
    </xf>
    <xf numFmtId="0" fontId="10" fillId="2" borderId="0" applyNumberFormat="0" applyBorder="0" applyAlignment="0" applyProtection="0">
      <alignment vertical="center"/>
    </xf>
    <xf numFmtId="0" fontId="19" fillId="18" borderId="0" applyNumberFormat="0" applyBorder="0" applyAlignment="0" applyProtection="0">
      <alignment vertical="center"/>
    </xf>
    <xf numFmtId="0" fontId="18" fillId="0" borderId="0"/>
  </cellStyleXfs>
  <cellXfs count="33">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77" fontId="5" fillId="0" borderId="0" xfId="0" applyNumberFormat="1" applyFont="1" applyFill="1" applyAlignment="1">
      <alignment horizontal="center" vertical="center" wrapText="1"/>
    </xf>
    <xf numFmtId="0" fontId="0" fillId="0" borderId="0" xfId="0" applyFont="1" applyFill="1" applyAlignment="1">
      <alignment horizontal="center"/>
    </xf>
    <xf numFmtId="0" fontId="0" fillId="0" borderId="0" xfId="0" applyFont="1" applyFill="1" applyAlignment="1"/>
    <xf numFmtId="0" fontId="6"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177" fontId="6" fillId="0" borderId="0" xfId="0" applyNumberFormat="1" applyFont="1" applyFill="1" applyAlignment="1">
      <alignment horizontal="center" vertical="center" wrapText="1"/>
    </xf>
    <xf numFmtId="177" fontId="2" fillId="0" borderId="5"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xf>
    <xf numFmtId="177" fontId="2" fillId="0" borderId="8"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9" fillId="0" borderId="0" xfId="0" applyFont="1" applyFill="1" applyAlignment="1">
      <alignment horizontal="center"/>
    </xf>
    <xf numFmtId="0" fontId="4" fillId="0" borderId="1" xfId="0" applyFont="1" applyFill="1" applyBorder="1" applyAlignment="1">
      <alignment horizont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28</xdr:row>
      <xdr:rowOff>0</xdr:rowOff>
    </xdr:from>
    <xdr:to>
      <xdr:col>6</xdr:col>
      <xdr:colOff>79375</xdr:colOff>
      <xdr:row>28</xdr:row>
      <xdr:rowOff>688975</xdr:rowOff>
    </xdr:to>
    <xdr:sp>
      <xdr:nvSpPr>
        <xdr:cNvPr id="2" name="Text Box 9540"/>
        <xdr:cNvSpPr txBox="1"/>
      </xdr:nvSpPr>
      <xdr:spPr>
        <a:xfrm>
          <a:off x="7574280" y="18554700"/>
          <a:ext cx="79375" cy="688975"/>
        </a:xfrm>
        <a:prstGeom prst="rect">
          <a:avLst/>
        </a:prstGeom>
        <a:noFill/>
        <a:ln w="9525">
          <a:noFill/>
        </a:ln>
      </xdr:spPr>
    </xdr:sp>
    <xdr:clientData/>
  </xdr:twoCellAnchor>
  <xdr:twoCellAnchor editAs="oneCell">
    <xdr:from>
      <xdr:col>6</xdr:col>
      <xdr:colOff>0</xdr:colOff>
      <xdr:row>28</xdr:row>
      <xdr:rowOff>0</xdr:rowOff>
    </xdr:from>
    <xdr:to>
      <xdr:col>6</xdr:col>
      <xdr:colOff>79375</xdr:colOff>
      <xdr:row>28</xdr:row>
      <xdr:rowOff>688975</xdr:rowOff>
    </xdr:to>
    <xdr:sp>
      <xdr:nvSpPr>
        <xdr:cNvPr id="3" name="Text Box 9540"/>
        <xdr:cNvSpPr txBox="1"/>
      </xdr:nvSpPr>
      <xdr:spPr>
        <a:xfrm>
          <a:off x="7574280" y="18554700"/>
          <a:ext cx="79375" cy="688975"/>
        </a:xfrm>
        <a:prstGeom prst="rect">
          <a:avLst/>
        </a:prstGeom>
        <a:noFill/>
        <a:ln w="9525">
          <a:noFill/>
        </a:ln>
      </xdr:spPr>
    </xdr:sp>
    <xdr:clientData/>
  </xdr:twoCellAnchor>
  <xdr:twoCellAnchor editAs="oneCell">
    <xdr:from>
      <xdr:col>6</xdr:col>
      <xdr:colOff>0</xdr:colOff>
      <xdr:row>28</xdr:row>
      <xdr:rowOff>0</xdr:rowOff>
    </xdr:from>
    <xdr:to>
      <xdr:col>6</xdr:col>
      <xdr:colOff>79375</xdr:colOff>
      <xdr:row>28</xdr:row>
      <xdr:rowOff>688975</xdr:rowOff>
    </xdr:to>
    <xdr:sp>
      <xdr:nvSpPr>
        <xdr:cNvPr id="4" name="Text Box 9540"/>
        <xdr:cNvSpPr txBox="1"/>
      </xdr:nvSpPr>
      <xdr:spPr>
        <a:xfrm>
          <a:off x="7574280" y="18554700"/>
          <a:ext cx="79375" cy="688975"/>
        </a:xfrm>
        <a:prstGeom prst="rect">
          <a:avLst/>
        </a:prstGeom>
        <a:noFill/>
        <a:ln w="9525">
          <a:noFill/>
        </a:ln>
      </xdr:spPr>
    </xdr:sp>
    <xdr:clientData/>
  </xdr:twoCellAnchor>
  <xdr:twoCellAnchor editAs="oneCell">
    <xdr:from>
      <xdr:col>6</xdr:col>
      <xdr:colOff>0</xdr:colOff>
      <xdr:row>26</xdr:row>
      <xdr:rowOff>0</xdr:rowOff>
    </xdr:from>
    <xdr:to>
      <xdr:col>6</xdr:col>
      <xdr:colOff>78105</xdr:colOff>
      <xdr:row>28</xdr:row>
      <xdr:rowOff>688975</xdr:rowOff>
    </xdr:to>
    <xdr:sp>
      <xdr:nvSpPr>
        <xdr:cNvPr id="5" name="Text Box 9540"/>
        <xdr:cNvSpPr txBox="1"/>
      </xdr:nvSpPr>
      <xdr:spPr>
        <a:xfrm>
          <a:off x="7574280" y="18554700"/>
          <a:ext cx="78105" cy="688975"/>
        </a:xfrm>
        <a:prstGeom prst="rect">
          <a:avLst/>
        </a:prstGeom>
        <a:noFill/>
        <a:ln w="9525">
          <a:noFill/>
        </a:ln>
      </xdr:spPr>
    </xdr:sp>
    <xdr:clientData/>
  </xdr:twoCellAnchor>
  <xdr:twoCellAnchor editAs="oneCell">
    <xdr:from>
      <xdr:col>6</xdr:col>
      <xdr:colOff>0</xdr:colOff>
      <xdr:row>17</xdr:row>
      <xdr:rowOff>0</xdr:rowOff>
    </xdr:from>
    <xdr:to>
      <xdr:col>6</xdr:col>
      <xdr:colOff>78105</xdr:colOff>
      <xdr:row>22</xdr:row>
      <xdr:rowOff>687705</xdr:rowOff>
    </xdr:to>
    <xdr:sp>
      <xdr:nvSpPr>
        <xdr:cNvPr id="6" name="Text Box 9540"/>
        <xdr:cNvSpPr txBox="1"/>
      </xdr:nvSpPr>
      <xdr:spPr>
        <a:xfrm>
          <a:off x="7574280" y="15824200"/>
          <a:ext cx="78105" cy="687705"/>
        </a:xfrm>
        <a:prstGeom prst="rect">
          <a:avLst/>
        </a:prstGeom>
        <a:noFill/>
        <a:ln w="9525">
          <a:noFill/>
        </a:ln>
      </xdr:spPr>
    </xdr:sp>
    <xdr:clientData/>
  </xdr:twoCellAnchor>
  <xdr:twoCellAnchor editAs="oneCell">
    <xdr:from>
      <xdr:col>6</xdr:col>
      <xdr:colOff>0</xdr:colOff>
      <xdr:row>14</xdr:row>
      <xdr:rowOff>0</xdr:rowOff>
    </xdr:from>
    <xdr:to>
      <xdr:col>6</xdr:col>
      <xdr:colOff>78105</xdr:colOff>
      <xdr:row>14</xdr:row>
      <xdr:rowOff>688975</xdr:rowOff>
    </xdr:to>
    <xdr:sp>
      <xdr:nvSpPr>
        <xdr:cNvPr id="7" name="Text Box 9540"/>
        <xdr:cNvSpPr txBox="1"/>
      </xdr:nvSpPr>
      <xdr:spPr>
        <a:xfrm>
          <a:off x="7574280" y="12585700"/>
          <a:ext cx="78105" cy="68897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AH41"/>
  <sheetViews>
    <sheetView tabSelected="1" zoomScale="85" zoomScaleNormal="85" workbookViewId="0">
      <pane ySplit="5" topLeftCell="A29" activePane="bottomLeft" state="frozen"/>
      <selection/>
      <selection pane="bottomLeft" activeCell="C38" sqref="C38"/>
    </sheetView>
  </sheetViews>
  <sheetFormatPr defaultColWidth="9" defaultRowHeight="15"/>
  <cols>
    <col min="1" max="1" width="5.725" style="5" customWidth="1"/>
    <col min="2" max="2" width="10.7833333333333" style="5" customWidth="1"/>
    <col min="3" max="3" width="18.675" style="5" customWidth="1"/>
    <col min="4" max="5" width="7.5" style="5" customWidth="1"/>
    <col min="6" max="6" width="49.2166666666667" style="5" customWidth="1"/>
    <col min="7" max="7" width="65.3833333333333" style="6" customWidth="1"/>
    <col min="8" max="15" width="4.81666666666667" style="5" customWidth="1"/>
    <col min="16" max="16" width="8.275" style="5" customWidth="1"/>
    <col min="17" max="17" width="10.5" style="5" customWidth="1"/>
    <col min="18" max="18" width="8.89166666666667" style="5" customWidth="1"/>
    <col min="19" max="20" width="12" style="7" customWidth="1"/>
    <col min="21" max="27" width="9.75" style="7" customWidth="1"/>
    <col min="28" max="30" width="7.775" style="7" customWidth="1"/>
    <col min="31" max="31" width="25" style="5" customWidth="1"/>
    <col min="32" max="32" width="16.8833333333333" style="5" customWidth="1"/>
    <col min="33" max="33" width="10.5" style="5" customWidth="1"/>
    <col min="34" max="34" width="7.75" style="8" customWidth="1"/>
    <col min="35" max="16384" width="9" style="9"/>
  </cols>
  <sheetData>
    <row r="1" s="1" customFormat="1" ht="40" customHeight="1" spans="1:34">
      <c r="A1" s="10" t="s">
        <v>0</v>
      </c>
      <c r="B1" s="10"/>
      <c r="C1" s="10"/>
      <c r="D1" s="10"/>
      <c r="E1" s="10"/>
      <c r="F1" s="10"/>
      <c r="G1" s="10"/>
      <c r="H1" s="10"/>
      <c r="I1" s="10"/>
      <c r="J1" s="10"/>
      <c r="K1" s="10"/>
      <c r="L1" s="10"/>
      <c r="M1" s="10"/>
      <c r="N1" s="10"/>
      <c r="O1" s="10"/>
      <c r="P1" s="10"/>
      <c r="Q1" s="10"/>
      <c r="R1" s="10"/>
      <c r="S1" s="20"/>
      <c r="T1" s="20"/>
      <c r="U1" s="20"/>
      <c r="V1" s="20"/>
      <c r="W1" s="20"/>
      <c r="X1" s="20"/>
      <c r="Y1" s="20"/>
      <c r="Z1" s="20"/>
      <c r="AA1" s="20"/>
      <c r="AB1" s="20"/>
      <c r="AC1" s="20"/>
      <c r="AD1" s="20"/>
      <c r="AE1" s="10"/>
      <c r="AF1" s="10"/>
      <c r="AG1" s="10"/>
      <c r="AH1" s="29"/>
    </row>
    <row r="2" s="2" customFormat="1" ht="27" customHeight="1" spans="1:34">
      <c r="A2" s="11" t="s">
        <v>1</v>
      </c>
      <c r="B2" s="12" t="s">
        <v>2</v>
      </c>
      <c r="C2" s="11" t="s">
        <v>3</v>
      </c>
      <c r="D2" s="12" t="s">
        <v>4</v>
      </c>
      <c r="E2" s="12" t="s">
        <v>5</v>
      </c>
      <c r="F2" s="12" t="s">
        <v>6</v>
      </c>
      <c r="G2" s="11" t="s">
        <v>7</v>
      </c>
      <c r="H2" s="11" t="s">
        <v>8</v>
      </c>
      <c r="I2" s="11"/>
      <c r="J2" s="11"/>
      <c r="K2" s="11"/>
      <c r="L2" s="11"/>
      <c r="M2" s="11"/>
      <c r="N2" s="11"/>
      <c r="O2" s="11"/>
      <c r="P2" s="12" t="s">
        <v>9</v>
      </c>
      <c r="Q2" s="12" t="s">
        <v>10</v>
      </c>
      <c r="R2" s="11" t="s">
        <v>11</v>
      </c>
      <c r="S2" s="21" t="s">
        <v>12</v>
      </c>
      <c r="T2" s="21"/>
      <c r="U2" s="21"/>
      <c r="V2" s="21"/>
      <c r="W2" s="21"/>
      <c r="X2" s="21"/>
      <c r="Y2" s="21"/>
      <c r="Z2" s="21"/>
      <c r="AA2" s="21"/>
      <c r="AB2" s="21"/>
      <c r="AC2" s="21"/>
      <c r="AD2" s="26"/>
      <c r="AE2" s="12" t="s">
        <v>13</v>
      </c>
      <c r="AF2" s="12" t="s">
        <v>14</v>
      </c>
      <c r="AG2" s="11" t="s">
        <v>15</v>
      </c>
      <c r="AH2" s="11" t="s">
        <v>16</v>
      </c>
    </row>
    <row r="3" s="2" customFormat="1" ht="27" customHeight="1" spans="1:34">
      <c r="A3" s="11"/>
      <c r="B3" s="13"/>
      <c r="C3" s="11"/>
      <c r="D3" s="13"/>
      <c r="E3" s="13"/>
      <c r="F3" s="13"/>
      <c r="G3" s="11"/>
      <c r="H3" s="12" t="s">
        <v>17</v>
      </c>
      <c r="I3" s="12" t="s">
        <v>18</v>
      </c>
      <c r="J3" s="12" t="s">
        <v>19</v>
      </c>
      <c r="K3" s="12" t="s">
        <v>20</v>
      </c>
      <c r="L3" s="12" t="s">
        <v>21</v>
      </c>
      <c r="M3" s="12" t="s">
        <v>22</v>
      </c>
      <c r="N3" s="12" t="s">
        <v>23</v>
      </c>
      <c r="O3" s="12" t="s">
        <v>24</v>
      </c>
      <c r="P3" s="13"/>
      <c r="Q3" s="13"/>
      <c r="R3" s="11"/>
      <c r="S3" s="22" t="s">
        <v>25</v>
      </c>
      <c r="T3" s="22" t="s">
        <v>26</v>
      </c>
      <c r="U3" s="22"/>
      <c r="V3" s="22"/>
      <c r="W3" s="22"/>
      <c r="X3" s="22"/>
      <c r="Y3" s="22"/>
      <c r="Z3" s="22"/>
      <c r="AA3" s="22"/>
      <c r="AB3" s="22" t="s">
        <v>27</v>
      </c>
      <c r="AC3" s="22"/>
      <c r="AD3" s="22"/>
      <c r="AE3" s="13"/>
      <c r="AF3" s="13"/>
      <c r="AG3" s="11"/>
      <c r="AH3" s="11"/>
    </row>
    <row r="4" s="2" customFormat="1" ht="27" customHeight="1" spans="1:34">
      <c r="A4" s="11"/>
      <c r="B4" s="13"/>
      <c r="C4" s="11"/>
      <c r="D4" s="13"/>
      <c r="E4" s="13"/>
      <c r="F4" s="13"/>
      <c r="G4" s="11"/>
      <c r="H4" s="13"/>
      <c r="I4" s="13"/>
      <c r="J4" s="13"/>
      <c r="K4" s="13"/>
      <c r="L4" s="13"/>
      <c r="M4" s="13"/>
      <c r="N4" s="13"/>
      <c r="O4" s="13"/>
      <c r="P4" s="13"/>
      <c r="Q4" s="13"/>
      <c r="R4" s="11"/>
      <c r="S4" s="22"/>
      <c r="T4" s="22" t="s">
        <v>28</v>
      </c>
      <c r="U4" s="22" t="s">
        <v>29</v>
      </c>
      <c r="V4" s="22" t="s">
        <v>30</v>
      </c>
      <c r="W4" s="23" t="s">
        <v>31</v>
      </c>
      <c r="X4" s="24"/>
      <c r="Y4" s="24"/>
      <c r="Z4" s="24"/>
      <c r="AA4" s="27"/>
      <c r="AB4" s="22" t="s">
        <v>28</v>
      </c>
      <c r="AC4" s="22" t="s">
        <v>32</v>
      </c>
      <c r="AD4" s="22" t="s">
        <v>33</v>
      </c>
      <c r="AE4" s="13"/>
      <c r="AF4" s="13"/>
      <c r="AG4" s="11"/>
      <c r="AH4" s="11"/>
    </row>
    <row r="5" s="2" customFormat="1" ht="82" customHeight="1" spans="1:34">
      <c r="A5" s="11"/>
      <c r="B5" s="14"/>
      <c r="C5" s="11"/>
      <c r="D5" s="14"/>
      <c r="E5" s="14"/>
      <c r="F5" s="14"/>
      <c r="G5" s="11"/>
      <c r="H5" s="14"/>
      <c r="I5" s="14"/>
      <c r="J5" s="14"/>
      <c r="K5" s="14"/>
      <c r="L5" s="14"/>
      <c r="M5" s="14"/>
      <c r="N5" s="14"/>
      <c r="O5" s="14"/>
      <c r="P5" s="14"/>
      <c r="Q5" s="14"/>
      <c r="R5" s="11"/>
      <c r="S5" s="22"/>
      <c r="T5" s="22"/>
      <c r="U5" s="22"/>
      <c r="V5" s="22"/>
      <c r="W5" s="22" t="s">
        <v>34</v>
      </c>
      <c r="X5" s="22" t="s">
        <v>35</v>
      </c>
      <c r="Y5" s="22" t="s">
        <v>36</v>
      </c>
      <c r="Z5" s="22" t="s">
        <v>37</v>
      </c>
      <c r="AA5" s="22" t="s">
        <v>38</v>
      </c>
      <c r="AB5" s="22"/>
      <c r="AC5" s="22"/>
      <c r="AD5" s="22"/>
      <c r="AE5" s="14"/>
      <c r="AF5" s="14"/>
      <c r="AG5" s="11"/>
      <c r="AH5" s="11"/>
    </row>
    <row r="6" s="3" customFormat="1" ht="35" customHeight="1" spans="1:34">
      <c r="A6" s="15" t="s">
        <v>39</v>
      </c>
      <c r="B6" s="15"/>
      <c r="C6" s="15"/>
      <c r="D6" s="15"/>
      <c r="E6" s="15"/>
      <c r="F6" s="15"/>
      <c r="G6" s="15"/>
      <c r="H6" s="16">
        <f>SUM(H7:H35)</f>
        <v>16</v>
      </c>
      <c r="I6" s="16">
        <f t="shared" ref="I6:P6" si="0">SUM(I7:I35)</f>
        <v>1</v>
      </c>
      <c r="J6" s="16">
        <f t="shared" si="0"/>
        <v>10</v>
      </c>
      <c r="K6" s="16">
        <f t="shared" si="0"/>
        <v>0</v>
      </c>
      <c r="L6" s="16">
        <f t="shared" si="0"/>
        <v>1</v>
      </c>
      <c r="M6" s="16">
        <f t="shared" si="0"/>
        <v>0</v>
      </c>
      <c r="N6" s="16">
        <f t="shared" si="0"/>
        <v>1</v>
      </c>
      <c r="O6" s="16">
        <f t="shared" ref="O6:AD6" si="1">SUM(O7:O35)</f>
        <v>0</v>
      </c>
      <c r="P6" s="16">
        <f t="shared" si="1"/>
        <v>49104</v>
      </c>
      <c r="Q6" s="16">
        <f t="shared" si="1"/>
        <v>0</v>
      </c>
      <c r="R6" s="16">
        <f t="shared" si="1"/>
        <v>0</v>
      </c>
      <c r="S6" s="16">
        <f t="shared" si="1"/>
        <v>107691.97</v>
      </c>
      <c r="T6" s="16">
        <f t="shared" si="1"/>
        <v>94091.97</v>
      </c>
      <c r="U6" s="16">
        <f t="shared" si="1"/>
        <v>3900</v>
      </c>
      <c r="V6" s="16">
        <f t="shared" si="1"/>
        <v>90191.97</v>
      </c>
      <c r="W6" s="16">
        <f t="shared" si="1"/>
        <v>47123.07</v>
      </c>
      <c r="X6" s="16">
        <f t="shared" si="1"/>
        <v>17452.08</v>
      </c>
      <c r="Y6" s="16">
        <f t="shared" si="1"/>
        <v>12616.82</v>
      </c>
      <c r="Z6" s="16">
        <f t="shared" si="1"/>
        <v>13000</v>
      </c>
      <c r="AA6" s="16">
        <f t="shared" si="1"/>
        <v>0</v>
      </c>
      <c r="AB6" s="16">
        <f t="shared" si="1"/>
        <v>13600</v>
      </c>
      <c r="AC6" s="16">
        <f t="shared" si="1"/>
        <v>0</v>
      </c>
      <c r="AD6" s="16">
        <f t="shared" si="1"/>
        <v>13600</v>
      </c>
      <c r="AE6" s="16"/>
      <c r="AF6" s="16"/>
      <c r="AG6" s="16"/>
      <c r="AH6" s="16"/>
    </row>
    <row r="7" s="3" customFormat="1" ht="58" hidden="1" customHeight="1" spans="1:34">
      <c r="A7" s="17">
        <v>1</v>
      </c>
      <c r="B7" s="17" t="s">
        <v>40</v>
      </c>
      <c r="C7" s="17" t="s">
        <v>41</v>
      </c>
      <c r="D7" s="17" t="s">
        <v>42</v>
      </c>
      <c r="E7" s="17" t="s">
        <v>43</v>
      </c>
      <c r="F7" s="17" t="s">
        <v>44</v>
      </c>
      <c r="G7" s="17" t="s">
        <v>45</v>
      </c>
      <c r="H7" s="17"/>
      <c r="I7" s="17"/>
      <c r="J7" s="17">
        <v>1</v>
      </c>
      <c r="K7" s="17"/>
      <c r="L7" s="17"/>
      <c r="M7" s="17"/>
      <c r="N7" s="17"/>
      <c r="O7" s="17"/>
      <c r="P7" s="17">
        <v>2554</v>
      </c>
      <c r="Q7" s="17" t="s">
        <v>46</v>
      </c>
      <c r="R7" s="17" t="s">
        <v>47</v>
      </c>
      <c r="S7" s="25">
        <f t="shared" ref="S7:S28" si="2">T7+AB7</f>
        <v>16900</v>
      </c>
      <c r="T7" s="25">
        <f t="shared" ref="T7:T28" si="3">U7+V7</f>
        <v>16900</v>
      </c>
      <c r="U7" s="25">
        <v>3900</v>
      </c>
      <c r="V7" s="25">
        <f t="shared" ref="V7:V28" si="4">SUM(W7:AA7)</f>
        <v>13000</v>
      </c>
      <c r="W7" s="25"/>
      <c r="X7" s="25"/>
      <c r="Y7" s="25"/>
      <c r="Z7" s="25">
        <v>13000</v>
      </c>
      <c r="AA7" s="25"/>
      <c r="AB7" s="25">
        <f t="shared" ref="AB7:AB27" si="5">AC7+AD7</f>
        <v>0</v>
      </c>
      <c r="AC7" s="25"/>
      <c r="AD7" s="25"/>
      <c r="AE7" s="28" t="s">
        <v>48</v>
      </c>
      <c r="AF7" s="28" t="s">
        <v>49</v>
      </c>
      <c r="AG7" s="17">
        <v>2022.07</v>
      </c>
      <c r="AH7" s="30"/>
    </row>
    <row r="8" s="3" customFormat="1" ht="112" customHeight="1" spans="1:34">
      <c r="A8" s="17">
        <v>2</v>
      </c>
      <c r="B8" s="17" t="s">
        <v>50</v>
      </c>
      <c r="C8" s="17" t="s">
        <v>51</v>
      </c>
      <c r="D8" s="17" t="s">
        <v>52</v>
      </c>
      <c r="E8" s="17" t="s">
        <v>53</v>
      </c>
      <c r="F8" s="17" t="s">
        <v>54</v>
      </c>
      <c r="G8" s="18" t="s">
        <v>55</v>
      </c>
      <c r="H8" s="17">
        <v>1</v>
      </c>
      <c r="I8" s="17"/>
      <c r="J8" s="17"/>
      <c r="K8" s="17"/>
      <c r="L8" s="17"/>
      <c r="M8" s="17"/>
      <c r="N8" s="17"/>
      <c r="O8" s="17"/>
      <c r="P8" s="17">
        <v>2007</v>
      </c>
      <c r="Q8" s="17" t="s">
        <v>56</v>
      </c>
      <c r="R8" s="17" t="s">
        <v>57</v>
      </c>
      <c r="S8" s="25">
        <f t="shared" si="2"/>
        <v>8500.08</v>
      </c>
      <c r="T8" s="25">
        <f t="shared" si="3"/>
        <v>8500.08</v>
      </c>
      <c r="U8" s="25"/>
      <c r="V8" s="25">
        <f t="shared" si="4"/>
        <v>8500.08</v>
      </c>
      <c r="W8" s="25"/>
      <c r="X8" s="25">
        <v>8500.08</v>
      </c>
      <c r="Y8" s="25"/>
      <c r="Z8" s="25"/>
      <c r="AA8" s="25"/>
      <c r="AB8" s="25">
        <f t="shared" si="5"/>
        <v>0</v>
      </c>
      <c r="AC8" s="25"/>
      <c r="AD8" s="25"/>
      <c r="AE8" s="28" t="s">
        <v>58</v>
      </c>
      <c r="AF8" s="28" t="s">
        <v>59</v>
      </c>
      <c r="AG8" s="17">
        <v>2022.12</v>
      </c>
      <c r="AH8" s="30"/>
    </row>
    <row r="9" s="3" customFormat="1" ht="105" customHeight="1" spans="1:34">
      <c r="A9" s="17">
        <v>3</v>
      </c>
      <c r="B9" s="17" t="s">
        <v>60</v>
      </c>
      <c r="C9" s="17" t="s">
        <v>61</v>
      </c>
      <c r="D9" s="17" t="s">
        <v>62</v>
      </c>
      <c r="E9" s="17" t="s">
        <v>63</v>
      </c>
      <c r="F9" s="17" t="s">
        <v>64</v>
      </c>
      <c r="G9" s="18" t="s">
        <v>65</v>
      </c>
      <c r="H9" s="17">
        <v>1</v>
      </c>
      <c r="I9" s="17"/>
      <c r="J9" s="17"/>
      <c r="K9" s="17"/>
      <c r="L9" s="17"/>
      <c r="M9" s="17"/>
      <c r="N9" s="17"/>
      <c r="O9" s="17"/>
      <c r="P9" s="17">
        <v>231</v>
      </c>
      <c r="Q9" s="17" t="s">
        <v>66</v>
      </c>
      <c r="R9" s="17" t="s">
        <v>67</v>
      </c>
      <c r="S9" s="25">
        <f t="shared" si="2"/>
        <v>1969.2</v>
      </c>
      <c r="T9" s="25">
        <f t="shared" si="3"/>
        <v>1969.2</v>
      </c>
      <c r="U9" s="17"/>
      <c r="V9" s="25">
        <f t="shared" si="4"/>
        <v>1969.2</v>
      </c>
      <c r="W9" s="17"/>
      <c r="X9" s="17"/>
      <c r="Y9" s="17">
        <v>1969.2</v>
      </c>
      <c r="Z9" s="17"/>
      <c r="AA9" s="17"/>
      <c r="AB9" s="25">
        <f t="shared" si="5"/>
        <v>0</v>
      </c>
      <c r="AC9" s="17"/>
      <c r="AD9" s="17"/>
      <c r="AE9" s="17" t="s">
        <v>68</v>
      </c>
      <c r="AF9" s="17" t="s">
        <v>68</v>
      </c>
      <c r="AG9" s="31" t="s">
        <v>69</v>
      </c>
      <c r="AH9" s="17"/>
    </row>
    <row r="10" s="3" customFormat="1" ht="60" customHeight="1" spans="1:34">
      <c r="A10" s="17">
        <v>4</v>
      </c>
      <c r="B10" s="17" t="s">
        <v>70</v>
      </c>
      <c r="C10" s="17" t="s">
        <v>71</v>
      </c>
      <c r="D10" s="17" t="s">
        <v>52</v>
      </c>
      <c r="E10" s="17" t="s">
        <v>72</v>
      </c>
      <c r="F10" s="17" t="s">
        <v>73</v>
      </c>
      <c r="G10" s="18" t="s">
        <v>74</v>
      </c>
      <c r="H10" s="17">
        <v>1</v>
      </c>
      <c r="I10" s="17"/>
      <c r="J10" s="17"/>
      <c r="K10" s="17"/>
      <c r="L10" s="17"/>
      <c r="M10" s="17"/>
      <c r="N10" s="17"/>
      <c r="O10" s="17"/>
      <c r="P10" s="17">
        <v>1280</v>
      </c>
      <c r="Q10" s="17" t="s">
        <v>46</v>
      </c>
      <c r="R10" s="17" t="s">
        <v>47</v>
      </c>
      <c r="S10" s="25">
        <f t="shared" si="2"/>
        <v>11000</v>
      </c>
      <c r="T10" s="25">
        <f t="shared" si="3"/>
        <v>11000</v>
      </c>
      <c r="U10" s="25"/>
      <c r="V10" s="25">
        <f t="shared" si="4"/>
        <v>11000</v>
      </c>
      <c r="W10" s="25">
        <v>11000</v>
      </c>
      <c r="X10" s="25"/>
      <c r="Y10" s="25"/>
      <c r="Z10" s="25"/>
      <c r="AA10" s="25"/>
      <c r="AB10" s="25">
        <f t="shared" si="5"/>
        <v>0</v>
      </c>
      <c r="AC10" s="25"/>
      <c r="AD10" s="25"/>
      <c r="AE10" s="28" t="s">
        <v>75</v>
      </c>
      <c r="AF10" s="28" t="s">
        <v>76</v>
      </c>
      <c r="AG10" s="17">
        <v>2022.12</v>
      </c>
      <c r="AH10" s="30"/>
    </row>
    <row r="11" s="3" customFormat="1" ht="73" customHeight="1" spans="1:34">
      <c r="A11" s="17">
        <v>5</v>
      </c>
      <c r="B11" s="17" t="s">
        <v>77</v>
      </c>
      <c r="C11" s="17" t="s">
        <v>78</v>
      </c>
      <c r="D11" s="17" t="s">
        <v>52</v>
      </c>
      <c r="E11" s="17" t="s">
        <v>79</v>
      </c>
      <c r="F11" s="17" t="s">
        <v>44</v>
      </c>
      <c r="G11" s="18" t="s">
        <v>80</v>
      </c>
      <c r="H11" s="17">
        <v>1</v>
      </c>
      <c r="I11" s="17"/>
      <c r="J11" s="17"/>
      <c r="K11" s="17"/>
      <c r="L11" s="17"/>
      <c r="M11" s="17"/>
      <c r="N11" s="17"/>
      <c r="O11" s="17"/>
      <c r="P11" s="17">
        <v>478</v>
      </c>
      <c r="Q11" s="17" t="s">
        <v>46</v>
      </c>
      <c r="R11" s="17" t="s">
        <v>47</v>
      </c>
      <c r="S11" s="25">
        <f t="shared" si="2"/>
        <v>25000</v>
      </c>
      <c r="T11" s="25">
        <f t="shared" si="3"/>
        <v>17500</v>
      </c>
      <c r="U11" s="25"/>
      <c r="V11" s="25">
        <f t="shared" si="4"/>
        <v>17500</v>
      </c>
      <c r="W11" s="25">
        <v>17500</v>
      </c>
      <c r="X11" s="25"/>
      <c r="Y11" s="25"/>
      <c r="Z11" s="25"/>
      <c r="AA11" s="25"/>
      <c r="AB11" s="25">
        <f t="shared" si="5"/>
        <v>7500</v>
      </c>
      <c r="AC11" s="25"/>
      <c r="AD11" s="25">
        <v>7500</v>
      </c>
      <c r="AE11" s="28" t="s">
        <v>81</v>
      </c>
      <c r="AF11" s="28" t="s">
        <v>82</v>
      </c>
      <c r="AG11" s="17">
        <v>2022.12</v>
      </c>
      <c r="AH11" s="30"/>
    </row>
    <row r="12" s="3" customFormat="1" ht="72" customHeight="1" spans="1:34">
      <c r="A12" s="17">
        <v>6</v>
      </c>
      <c r="B12" s="17" t="s">
        <v>83</v>
      </c>
      <c r="C12" s="17" t="s">
        <v>84</v>
      </c>
      <c r="D12" s="17" t="s">
        <v>52</v>
      </c>
      <c r="E12" s="17" t="s">
        <v>72</v>
      </c>
      <c r="F12" s="17" t="s">
        <v>85</v>
      </c>
      <c r="G12" s="18" t="s">
        <v>86</v>
      </c>
      <c r="H12" s="17">
        <v>1</v>
      </c>
      <c r="I12" s="17"/>
      <c r="J12" s="17"/>
      <c r="K12" s="17"/>
      <c r="L12" s="17"/>
      <c r="M12" s="17"/>
      <c r="N12" s="17"/>
      <c r="O12" s="17"/>
      <c r="P12" s="17">
        <v>206</v>
      </c>
      <c r="Q12" s="17" t="s">
        <v>87</v>
      </c>
      <c r="R12" s="17" t="s">
        <v>88</v>
      </c>
      <c r="S12" s="25">
        <f t="shared" si="2"/>
        <v>1000</v>
      </c>
      <c r="T12" s="25">
        <f t="shared" si="3"/>
        <v>1000</v>
      </c>
      <c r="U12" s="17"/>
      <c r="V12" s="25">
        <f t="shared" si="4"/>
        <v>1000</v>
      </c>
      <c r="W12" s="17">
        <v>1000</v>
      </c>
      <c r="X12" s="17"/>
      <c r="Y12" s="17"/>
      <c r="Z12" s="17"/>
      <c r="AA12" s="17"/>
      <c r="AB12" s="25">
        <f t="shared" si="5"/>
        <v>0</v>
      </c>
      <c r="AC12" s="17"/>
      <c r="AD12" s="17"/>
      <c r="AE12" s="17" t="s">
        <v>89</v>
      </c>
      <c r="AF12" s="17" t="s">
        <v>89</v>
      </c>
      <c r="AG12" s="17">
        <v>2022.11</v>
      </c>
      <c r="AH12" s="17"/>
    </row>
    <row r="13" s="3" customFormat="1" ht="256" customHeight="1" spans="1:34">
      <c r="A13" s="17">
        <v>7</v>
      </c>
      <c r="B13" s="17" t="s">
        <v>90</v>
      </c>
      <c r="C13" s="17" t="s">
        <v>91</v>
      </c>
      <c r="D13" s="17" t="s">
        <v>52</v>
      </c>
      <c r="E13" s="17" t="s">
        <v>92</v>
      </c>
      <c r="F13" s="18" t="s">
        <v>93</v>
      </c>
      <c r="G13" s="18" t="s">
        <v>94</v>
      </c>
      <c r="H13" s="17">
        <v>1</v>
      </c>
      <c r="I13" s="17"/>
      <c r="J13" s="17"/>
      <c r="K13" s="17"/>
      <c r="L13" s="17"/>
      <c r="M13" s="17"/>
      <c r="N13" s="17"/>
      <c r="O13" s="17"/>
      <c r="P13" s="17">
        <v>312</v>
      </c>
      <c r="Q13" s="17" t="s">
        <v>46</v>
      </c>
      <c r="R13" s="17" t="s">
        <v>47</v>
      </c>
      <c r="S13" s="25">
        <f t="shared" si="2"/>
        <v>2400</v>
      </c>
      <c r="T13" s="25">
        <f t="shared" si="3"/>
        <v>2400</v>
      </c>
      <c r="U13" s="25"/>
      <c r="V13" s="25">
        <f t="shared" si="4"/>
        <v>2400</v>
      </c>
      <c r="W13" s="25">
        <v>2400</v>
      </c>
      <c r="X13" s="25"/>
      <c r="Y13" s="25"/>
      <c r="Z13" s="25"/>
      <c r="AA13" s="25"/>
      <c r="AB13" s="25">
        <f t="shared" si="5"/>
        <v>0</v>
      </c>
      <c r="AC13" s="25"/>
      <c r="AD13" s="25"/>
      <c r="AE13" s="28" t="s">
        <v>95</v>
      </c>
      <c r="AF13" s="28" t="s">
        <v>96</v>
      </c>
      <c r="AG13" s="17">
        <v>2022.08</v>
      </c>
      <c r="AH13" s="30"/>
    </row>
    <row r="14" s="3" customFormat="1" ht="75" customHeight="1" spans="1:34">
      <c r="A14" s="17">
        <v>8</v>
      </c>
      <c r="B14" s="17" t="s">
        <v>97</v>
      </c>
      <c r="C14" s="17" t="s">
        <v>98</v>
      </c>
      <c r="D14" s="17" t="s">
        <v>52</v>
      </c>
      <c r="E14" s="17" t="s">
        <v>99</v>
      </c>
      <c r="F14" s="17" t="s">
        <v>100</v>
      </c>
      <c r="G14" s="18" t="s">
        <v>101</v>
      </c>
      <c r="H14" s="17">
        <v>1</v>
      </c>
      <c r="I14" s="17"/>
      <c r="J14" s="17"/>
      <c r="K14" s="17"/>
      <c r="L14" s="17"/>
      <c r="M14" s="17"/>
      <c r="N14" s="17"/>
      <c r="O14" s="17"/>
      <c r="P14" s="17">
        <v>503</v>
      </c>
      <c r="Q14" s="17" t="s">
        <v>102</v>
      </c>
      <c r="R14" s="17" t="s">
        <v>103</v>
      </c>
      <c r="S14" s="25">
        <f t="shared" si="2"/>
        <v>550</v>
      </c>
      <c r="T14" s="25">
        <f t="shared" si="3"/>
        <v>550</v>
      </c>
      <c r="U14" s="25"/>
      <c r="V14" s="25">
        <f t="shared" si="4"/>
        <v>550</v>
      </c>
      <c r="W14" s="25"/>
      <c r="X14" s="25"/>
      <c r="Y14" s="25">
        <v>550</v>
      </c>
      <c r="Z14" s="25"/>
      <c r="AA14" s="25"/>
      <c r="AB14" s="25">
        <f t="shared" si="5"/>
        <v>0</v>
      </c>
      <c r="AC14" s="25"/>
      <c r="AD14" s="25"/>
      <c r="AE14" s="28" t="s">
        <v>104</v>
      </c>
      <c r="AF14" s="28" t="s">
        <v>105</v>
      </c>
      <c r="AG14" s="31" t="s">
        <v>69</v>
      </c>
      <c r="AH14" s="30"/>
    </row>
    <row r="15" s="3" customFormat="1" ht="176" customHeight="1" spans="1:34">
      <c r="A15" s="17">
        <v>9</v>
      </c>
      <c r="B15" s="17" t="s">
        <v>106</v>
      </c>
      <c r="C15" s="17" t="s">
        <v>107</v>
      </c>
      <c r="D15" s="17" t="s">
        <v>52</v>
      </c>
      <c r="E15" s="17" t="s">
        <v>108</v>
      </c>
      <c r="F15" s="17" t="s">
        <v>109</v>
      </c>
      <c r="G15" s="18" t="s">
        <v>110</v>
      </c>
      <c r="H15" s="17">
        <v>1</v>
      </c>
      <c r="I15" s="17"/>
      <c r="J15" s="17"/>
      <c r="K15" s="17"/>
      <c r="L15" s="17"/>
      <c r="M15" s="17"/>
      <c r="N15" s="17"/>
      <c r="O15" s="17"/>
      <c r="P15" s="17">
        <v>5110</v>
      </c>
      <c r="Q15" s="17" t="s">
        <v>46</v>
      </c>
      <c r="R15" s="17" t="s">
        <v>47</v>
      </c>
      <c r="S15" s="25">
        <f t="shared" si="2"/>
        <v>2622</v>
      </c>
      <c r="T15" s="25">
        <f t="shared" si="3"/>
        <v>2622</v>
      </c>
      <c r="U15" s="25"/>
      <c r="V15" s="25">
        <f t="shared" si="4"/>
        <v>2622</v>
      </c>
      <c r="W15" s="25"/>
      <c r="X15" s="25"/>
      <c r="Y15" s="25">
        <v>2622</v>
      </c>
      <c r="Z15" s="25"/>
      <c r="AA15" s="25"/>
      <c r="AB15" s="25">
        <f t="shared" si="5"/>
        <v>0</v>
      </c>
      <c r="AC15" s="25"/>
      <c r="AD15" s="25"/>
      <c r="AE15" s="28" t="s">
        <v>111</v>
      </c>
      <c r="AF15" s="28" t="s">
        <v>112</v>
      </c>
      <c r="AG15" s="17">
        <v>2022.09</v>
      </c>
      <c r="AH15" s="30"/>
    </row>
    <row r="16" s="3" customFormat="1" ht="102" hidden="1" customHeight="1" spans="1:34">
      <c r="A16" s="17">
        <v>10</v>
      </c>
      <c r="B16" s="17" t="s">
        <v>113</v>
      </c>
      <c r="C16" s="17" t="s">
        <v>114</v>
      </c>
      <c r="D16" s="17" t="s">
        <v>52</v>
      </c>
      <c r="E16" s="17" t="s">
        <v>72</v>
      </c>
      <c r="F16" s="17" t="s">
        <v>115</v>
      </c>
      <c r="G16" s="18" t="s">
        <v>116</v>
      </c>
      <c r="H16" s="17"/>
      <c r="I16" s="17"/>
      <c r="J16" s="17">
        <v>1</v>
      </c>
      <c r="K16" s="17"/>
      <c r="L16" s="17"/>
      <c r="M16" s="17"/>
      <c r="N16" s="17"/>
      <c r="O16" s="17"/>
      <c r="P16" s="17">
        <v>3267</v>
      </c>
      <c r="Q16" s="17" t="s">
        <v>117</v>
      </c>
      <c r="R16" s="17" t="s">
        <v>118</v>
      </c>
      <c r="S16" s="25">
        <f t="shared" si="2"/>
        <v>1376.78</v>
      </c>
      <c r="T16" s="25">
        <f t="shared" si="3"/>
        <v>1376.78</v>
      </c>
      <c r="U16" s="25"/>
      <c r="V16" s="25">
        <f t="shared" si="4"/>
        <v>1376.78</v>
      </c>
      <c r="W16" s="25"/>
      <c r="X16" s="25"/>
      <c r="Y16" s="25">
        <v>1376.78</v>
      </c>
      <c r="Z16" s="25"/>
      <c r="AA16" s="25"/>
      <c r="AB16" s="25">
        <f t="shared" si="5"/>
        <v>0</v>
      </c>
      <c r="AC16" s="25"/>
      <c r="AD16" s="25"/>
      <c r="AE16" s="28" t="s">
        <v>119</v>
      </c>
      <c r="AF16" s="28" t="s">
        <v>120</v>
      </c>
      <c r="AG16" s="17">
        <v>2022.11</v>
      </c>
      <c r="AH16" s="30"/>
    </row>
    <row r="17" s="3" customFormat="1" ht="79" customHeight="1" spans="1:34">
      <c r="A17" s="17">
        <v>11</v>
      </c>
      <c r="B17" s="17" t="s">
        <v>121</v>
      </c>
      <c r="C17" s="17" t="s">
        <v>122</v>
      </c>
      <c r="D17" s="17" t="s">
        <v>52</v>
      </c>
      <c r="E17" s="17" t="s">
        <v>123</v>
      </c>
      <c r="F17" s="17" t="s">
        <v>124</v>
      </c>
      <c r="G17" s="18" t="s">
        <v>125</v>
      </c>
      <c r="H17" s="17">
        <v>1</v>
      </c>
      <c r="I17" s="17"/>
      <c r="J17" s="17"/>
      <c r="K17" s="17"/>
      <c r="L17" s="17"/>
      <c r="M17" s="17"/>
      <c r="N17" s="17"/>
      <c r="O17" s="17"/>
      <c r="P17" s="17">
        <v>35</v>
      </c>
      <c r="Q17" s="17" t="s">
        <v>126</v>
      </c>
      <c r="R17" s="17" t="s">
        <v>127</v>
      </c>
      <c r="S17" s="25">
        <f t="shared" si="2"/>
        <v>398.84</v>
      </c>
      <c r="T17" s="25">
        <f t="shared" si="3"/>
        <v>398.84</v>
      </c>
      <c r="U17" s="25"/>
      <c r="V17" s="25">
        <f t="shared" si="4"/>
        <v>398.84</v>
      </c>
      <c r="W17" s="25"/>
      <c r="X17" s="25"/>
      <c r="Y17" s="25">
        <v>398.84</v>
      </c>
      <c r="Z17" s="25"/>
      <c r="AA17" s="25"/>
      <c r="AB17" s="25">
        <f t="shared" si="5"/>
        <v>0</v>
      </c>
      <c r="AC17" s="25"/>
      <c r="AD17" s="25"/>
      <c r="AE17" s="28" t="s">
        <v>128</v>
      </c>
      <c r="AF17" s="28" t="s">
        <v>128</v>
      </c>
      <c r="AG17" s="31" t="s">
        <v>69</v>
      </c>
      <c r="AH17" s="30"/>
    </row>
    <row r="18" s="3" customFormat="1" ht="65" hidden="1" customHeight="1" spans="1:34">
      <c r="A18" s="17">
        <v>12</v>
      </c>
      <c r="B18" s="17" t="s">
        <v>129</v>
      </c>
      <c r="C18" s="17" t="s">
        <v>130</v>
      </c>
      <c r="D18" s="17" t="s">
        <v>52</v>
      </c>
      <c r="E18" s="17" t="s">
        <v>72</v>
      </c>
      <c r="F18" s="17" t="s">
        <v>131</v>
      </c>
      <c r="G18" s="17" t="s">
        <v>132</v>
      </c>
      <c r="H18" s="17"/>
      <c r="I18" s="17"/>
      <c r="J18" s="17">
        <v>1</v>
      </c>
      <c r="K18" s="17"/>
      <c r="L18" s="17"/>
      <c r="M18" s="17"/>
      <c r="N18" s="17"/>
      <c r="O18" s="17"/>
      <c r="P18" s="17">
        <v>150</v>
      </c>
      <c r="Q18" s="17" t="s">
        <v>133</v>
      </c>
      <c r="R18" s="17" t="s">
        <v>134</v>
      </c>
      <c r="S18" s="25">
        <f t="shared" si="2"/>
        <v>798</v>
      </c>
      <c r="T18" s="25">
        <f t="shared" si="3"/>
        <v>798</v>
      </c>
      <c r="U18" s="25"/>
      <c r="V18" s="25">
        <f t="shared" si="4"/>
        <v>798</v>
      </c>
      <c r="W18" s="25">
        <v>798</v>
      </c>
      <c r="X18" s="25"/>
      <c r="Y18" s="25"/>
      <c r="Z18" s="25"/>
      <c r="AA18" s="25"/>
      <c r="AB18" s="25">
        <f t="shared" si="5"/>
        <v>0</v>
      </c>
      <c r="AC18" s="25"/>
      <c r="AD18" s="25"/>
      <c r="AE18" s="28" t="s">
        <v>135</v>
      </c>
      <c r="AF18" s="28" t="s">
        <v>136</v>
      </c>
      <c r="AG18" s="17">
        <v>2022.11</v>
      </c>
      <c r="AH18" s="30"/>
    </row>
    <row r="19" s="3" customFormat="1" ht="65" hidden="1" customHeight="1" spans="1:34">
      <c r="A19" s="17">
        <v>13</v>
      </c>
      <c r="B19" s="17" t="s">
        <v>137</v>
      </c>
      <c r="C19" s="17" t="s">
        <v>138</v>
      </c>
      <c r="D19" s="17" t="s">
        <v>52</v>
      </c>
      <c r="E19" s="17" t="s">
        <v>99</v>
      </c>
      <c r="F19" s="17" t="s">
        <v>139</v>
      </c>
      <c r="G19" s="18" t="s">
        <v>140</v>
      </c>
      <c r="H19" s="17"/>
      <c r="I19" s="17"/>
      <c r="J19" s="17">
        <v>1</v>
      </c>
      <c r="K19" s="17"/>
      <c r="L19" s="17"/>
      <c r="M19" s="17"/>
      <c r="N19" s="17"/>
      <c r="O19" s="17"/>
      <c r="P19" s="17">
        <v>75</v>
      </c>
      <c r="Q19" s="17" t="s">
        <v>66</v>
      </c>
      <c r="R19" s="17" t="s">
        <v>67</v>
      </c>
      <c r="S19" s="25">
        <f t="shared" si="2"/>
        <v>397</v>
      </c>
      <c r="T19" s="25">
        <f t="shared" si="3"/>
        <v>397</v>
      </c>
      <c r="U19" s="25"/>
      <c r="V19" s="25">
        <f t="shared" si="4"/>
        <v>397</v>
      </c>
      <c r="W19" s="25">
        <v>397</v>
      </c>
      <c r="X19" s="25"/>
      <c r="Y19" s="25"/>
      <c r="Z19" s="25"/>
      <c r="AA19" s="25"/>
      <c r="AB19" s="25">
        <f t="shared" si="5"/>
        <v>0</v>
      </c>
      <c r="AC19" s="25"/>
      <c r="AD19" s="25"/>
      <c r="AE19" s="28" t="s">
        <v>141</v>
      </c>
      <c r="AF19" s="28" t="s">
        <v>142</v>
      </c>
      <c r="AG19" s="31" t="s">
        <v>69</v>
      </c>
      <c r="AH19" s="30"/>
    </row>
    <row r="20" s="3" customFormat="1" ht="65" hidden="1" customHeight="1" spans="1:34">
      <c r="A20" s="17">
        <v>14</v>
      </c>
      <c r="B20" s="17" t="s">
        <v>143</v>
      </c>
      <c r="C20" s="17" t="s">
        <v>144</v>
      </c>
      <c r="D20" s="17" t="s">
        <v>52</v>
      </c>
      <c r="E20" s="17" t="s">
        <v>72</v>
      </c>
      <c r="F20" s="17" t="s">
        <v>145</v>
      </c>
      <c r="G20" s="17" t="s">
        <v>146</v>
      </c>
      <c r="H20" s="17"/>
      <c r="I20" s="17"/>
      <c r="J20" s="17">
        <v>1</v>
      </c>
      <c r="K20" s="17"/>
      <c r="L20" s="17"/>
      <c r="M20" s="17"/>
      <c r="N20" s="17"/>
      <c r="O20" s="17"/>
      <c r="P20" s="17">
        <v>130</v>
      </c>
      <c r="Q20" s="17" t="s">
        <v>133</v>
      </c>
      <c r="R20" s="17" t="s">
        <v>134</v>
      </c>
      <c r="S20" s="25">
        <f t="shared" si="2"/>
        <v>570</v>
      </c>
      <c r="T20" s="25">
        <f t="shared" si="3"/>
        <v>570</v>
      </c>
      <c r="U20" s="25"/>
      <c r="V20" s="25">
        <f t="shared" si="4"/>
        <v>570</v>
      </c>
      <c r="W20" s="25">
        <v>570</v>
      </c>
      <c r="X20" s="25"/>
      <c r="Y20" s="25"/>
      <c r="Z20" s="25"/>
      <c r="AA20" s="25"/>
      <c r="AB20" s="25">
        <f t="shared" si="5"/>
        <v>0</v>
      </c>
      <c r="AC20" s="25"/>
      <c r="AD20" s="25"/>
      <c r="AE20" s="28" t="s">
        <v>147</v>
      </c>
      <c r="AF20" s="28" t="s">
        <v>148</v>
      </c>
      <c r="AG20" s="17">
        <v>2022.11</v>
      </c>
      <c r="AH20" s="30"/>
    </row>
    <row r="21" s="3" customFormat="1" ht="65" hidden="1" customHeight="1" spans="1:34">
      <c r="A21" s="17">
        <v>15</v>
      </c>
      <c r="B21" s="17" t="s">
        <v>149</v>
      </c>
      <c r="C21" s="17" t="s">
        <v>150</v>
      </c>
      <c r="D21" s="17" t="s">
        <v>52</v>
      </c>
      <c r="E21" s="17" t="s">
        <v>99</v>
      </c>
      <c r="F21" s="17" t="s">
        <v>151</v>
      </c>
      <c r="G21" s="17" t="s">
        <v>152</v>
      </c>
      <c r="H21" s="17"/>
      <c r="I21" s="17"/>
      <c r="J21" s="17">
        <v>1</v>
      </c>
      <c r="K21" s="17"/>
      <c r="L21" s="17"/>
      <c r="M21" s="17"/>
      <c r="N21" s="17"/>
      <c r="O21" s="17"/>
      <c r="P21" s="17">
        <v>120</v>
      </c>
      <c r="Q21" s="17" t="s">
        <v>133</v>
      </c>
      <c r="R21" s="17" t="s">
        <v>134</v>
      </c>
      <c r="S21" s="25">
        <f t="shared" si="2"/>
        <v>570</v>
      </c>
      <c r="T21" s="25">
        <f t="shared" si="3"/>
        <v>570</v>
      </c>
      <c r="U21" s="25"/>
      <c r="V21" s="25">
        <f t="shared" si="4"/>
        <v>570</v>
      </c>
      <c r="W21" s="25">
        <v>570</v>
      </c>
      <c r="X21" s="25"/>
      <c r="Y21" s="25"/>
      <c r="Z21" s="25"/>
      <c r="AA21" s="25"/>
      <c r="AB21" s="25">
        <f t="shared" si="5"/>
        <v>0</v>
      </c>
      <c r="AC21" s="25"/>
      <c r="AD21" s="25"/>
      <c r="AE21" s="28" t="s">
        <v>153</v>
      </c>
      <c r="AF21" s="28" t="s">
        <v>154</v>
      </c>
      <c r="AG21" s="31" t="s">
        <v>69</v>
      </c>
      <c r="AH21" s="30"/>
    </row>
    <row r="22" s="3" customFormat="1" ht="65" hidden="1" customHeight="1" spans="1:34">
      <c r="A22" s="17">
        <v>16</v>
      </c>
      <c r="B22" s="17" t="s">
        <v>155</v>
      </c>
      <c r="C22" s="17" t="s">
        <v>156</v>
      </c>
      <c r="D22" s="17" t="s">
        <v>52</v>
      </c>
      <c r="E22" s="17" t="s">
        <v>99</v>
      </c>
      <c r="F22" s="17" t="s">
        <v>157</v>
      </c>
      <c r="G22" s="18" t="s">
        <v>158</v>
      </c>
      <c r="H22" s="17"/>
      <c r="I22" s="17"/>
      <c r="J22" s="17">
        <v>1</v>
      </c>
      <c r="K22" s="17"/>
      <c r="L22" s="17"/>
      <c r="M22" s="17"/>
      <c r="N22" s="17"/>
      <c r="O22" s="17"/>
      <c r="P22" s="17">
        <v>110</v>
      </c>
      <c r="Q22" s="17" t="s">
        <v>133</v>
      </c>
      <c r="R22" s="17" t="s">
        <v>134</v>
      </c>
      <c r="S22" s="25">
        <f t="shared" si="2"/>
        <v>510</v>
      </c>
      <c r="T22" s="25">
        <f t="shared" si="3"/>
        <v>510</v>
      </c>
      <c r="U22" s="25"/>
      <c r="V22" s="25">
        <f t="shared" si="4"/>
        <v>510</v>
      </c>
      <c r="W22" s="25">
        <v>510</v>
      </c>
      <c r="X22" s="25"/>
      <c r="Y22" s="25"/>
      <c r="Z22" s="25"/>
      <c r="AA22" s="25"/>
      <c r="AB22" s="25">
        <f t="shared" si="5"/>
        <v>0</v>
      </c>
      <c r="AC22" s="25"/>
      <c r="AD22" s="25"/>
      <c r="AE22" s="28" t="s">
        <v>159</v>
      </c>
      <c r="AF22" s="28" t="s">
        <v>160</v>
      </c>
      <c r="AG22" s="17">
        <v>2022.11</v>
      </c>
      <c r="AH22" s="30"/>
    </row>
    <row r="23" s="3" customFormat="1" ht="159" customHeight="1" spans="1:34">
      <c r="A23" s="17">
        <v>17</v>
      </c>
      <c r="B23" s="17" t="s">
        <v>161</v>
      </c>
      <c r="C23" s="17" t="s">
        <v>162</v>
      </c>
      <c r="D23" s="17" t="s">
        <v>52</v>
      </c>
      <c r="E23" s="17" t="s">
        <v>163</v>
      </c>
      <c r="F23" s="17" t="s">
        <v>164</v>
      </c>
      <c r="G23" s="19" t="s">
        <v>165</v>
      </c>
      <c r="H23" s="17">
        <v>1</v>
      </c>
      <c r="I23" s="17"/>
      <c r="J23" s="17"/>
      <c r="K23" s="17"/>
      <c r="L23" s="17"/>
      <c r="M23" s="17"/>
      <c r="N23" s="17"/>
      <c r="O23" s="17"/>
      <c r="P23" s="17">
        <v>2710</v>
      </c>
      <c r="Q23" s="17" t="s">
        <v>73</v>
      </c>
      <c r="R23" s="17" t="s">
        <v>166</v>
      </c>
      <c r="S23" s="25">
        <f t="shared" si="2"/>
        <v>2250</v>
      </c>
      <c r="T23" s="25">
        <f t="shared" si="3"/>
        <v>2250</v>
      </c>
      <c r="U23" s="25"/>
      <c r="V23" s="25">
        <f t="shared" si="4"/>
        <v>2250</v>
      </c>
      <c r="W23" s="25">
        <v>2250</v>
      </c>
      <c r="X23" s="25"/>
      <c r="Y23" s="25"/>
      <c r="Z23" s="25"/>
      <c r="AA23" s="25"/>
      <c r="AB23" s="25">
        <f t="shared" si="5"/>
        <v>0</v>
      </c>
      <c r="AC23" s="25"/>
      <c r="AD23" s="25"/>
      <c r="AE23" s="28" t="s">
        <v>167</v>
      </c>
      <c r="AF23" s="28" t="s">
        <v>168</v>
      </c>
      <c r="AG23" s="32">
        <v>2022.12</v>
      </c>
      <c r="AH23" s="17"/>
    </row>
    <row r="24" s="3" customFormat="1" ht="56" customHeight="1" spans="1:34">
      <c r="A24" s="17">
        <v>18</v>
      </c>
      <c r="B24" s="17" t="s">
        <v>169</v>
      </c>
      <c r="C24" s="17" t="s">
        <v>170</v>
      </c>
      <c r="D24" s="17" t="s">
        <v>52</v>
      </c>
      <c r="E24" s="17" t="s">
        <v>163</v>
      </c>
      <c r="F24" s="17" t="s">
        <v>171</v>
      </c>
      <c r="G24" s="18" t="s">
        <v>172</v>
      </c>
      <c r="H24" s="17">
        <v>1</v>
      </c>
      <c r="I24" s="17"/>
      <c r="J24" s="17"/>
      <c r="K24" s="17"/>
      <c r="L24" s="17"/>
      <c r="M24" s="17"/>
      <c r="N24" s="17"/>
      <c r="O24" s="17"/>
      <c r="P24" s="17">
        <v>11786</v>
      </c>
      <c r="Q24" s="17" t="s">
        <v>46</v>
      </c>
      <c r="R24" s="17" t="s">
        <v>47</v>
      </c>
      <c r="S24" s="25">
        <f t="shared" si="2"/>
        <v>3800</v>
      </c>
      <c r="T24" s="25">
        <f t="shared" si="3"/>
        <v>3800</v>
      </c>
      <c r="U24" s="25"/>
      <c r="V24" s="25">
        <f t="shared" si="4"/>
        <v>3800</v>
      </c>
      <c r="W24" s="25">
        <v>3800</v>
      </c>
      <c r="X24" s="25"/>
      <c r="Y24" s="25"/>
      <c r="Z24" s="25"/>
      <c r="AA24" s="25"/>
      <c r="AB24" s="25">
        <f t="shared" si="5"/>
        <v>0</v>
      </c>
      <c r="AC24" s="25"/>
      <c r="AD24" s="25"/>
      <c r="AE24" s="28" t="s">
        <v>173</v>
      </c>
      <c r="AF24" s="28" t="s">
        <v>174</v>
      </c>
      <c r="AG24" s="32">
        <v>2022.12</v>
      </c>
      <c r="AH24" s="17"/>
    </row>
    <row r="25" s="3" customFormat="1" ht="56" hidden="1" customHeight="1" spans="1:34">
      <c r="A25" s="17">
        <v>19</v>
      </c>
      <c r="B25" s="17" t="s">
        <v>175</v>
      </c>
      <c r="C25" s="17" t="s">
        <v>176</v>
      </c>
      <c r="D25" s="17" t="s">
        <v>52</v>
      </c>
      <c r="E25" s="17" t="s">
        <v>163</v>
      </c>
      <c r="F25" s="17" t="s">
        <v>171</v>
      </c>
      <c r="G25" s="18" t="s">
        <v>177</v>
      </c>
      <c r="H25" s="17"/>
      <c r="I25" s="17"/>
      <c r="J25" s="17"/>
      <c r="K25" s="17"/>
      <c r="L25" s="17"/>
      <c r="M25" s="17"/>
      <c r="N25" s="17">
        <v>1</v>
      </c>
      <c r="O25" s="17"/>
      <c r="P25" s="17"/>
      <c r="Q25" s="17" t="s">
        <v>178</v>
      </c>
      <c r="R25" s="17" t="s">
        <v>179</v>
      </c>
      <c r="S25" s="25">
        <f t="shared" si="2"/>
        <v>200</v>
      </c>
      <c r="T25" s="25">
        <f t="shared" si="3"/>
        <v>200</v>
      </c>
      <c r="U25" s="25"/>
      <c r="V25" s="25">
        <f t="shared" si="4"/>
        <v>200</v>
      </c>
      <c r="W25" s="25">
        <v>200</v>
      </c>
      <c r="X25" s="25"/>
      <c r="Y25" s="25"/>
      <c r="Z25" s="25"/>
      <c r="AA25" s="25"/>
      <c r="AB25" s="25">
        <f t="shared" si="5"/>
        <v>0</v>
      </c>
      <c r="AC25" s="25"/>
      <c r="AD25" s="25"/>
      <c r="AE25" s="28" t="s">
        <v>180</v>
      </c>
      <c r="AF25" s="28" t="s">
        <v>181</v>
      </c>
      <c r="AG25" s="32">
        <v>2022.12</v>
      </c>
      <c r="AH25" s="17"/>
    </row>
    <row r="26" s="3" customFormat="1" ht="81" hidden="1" customHeight="1" spans="1:34">
      <c r="A26" s="17">
        <v>20</v>
      </c>
      <c r="B26" s="17" t="s">
        <v>182</v>
      </c>
      <c r="C26" s="17" t="s">
        <v>183</v>
      </c>
      <c r="D26" s="17" t="s">
        <v>52</v>
      </c>
      <c r="E26" s="17" t="s">
        <v>184</v>
      </c>
      <c r="F26" s="17" t="s">
        <v>171</v>
      </c>
      <c r="G26" s="18" t="s">
        <v>185</v>
      </c>
      <c r="H26" s="17"/>
      <c r="I26" s="17"/>
      <c r="J26" s="17"/>
      <c r="K26" s="17"/>
      <c r="L26" s="17">
        <v>1</v>
      </c>
      <c r="M26" s="17"/>
      <c r="N26" s="17"/>
      <c r="O26" s="17"/>
      <c r="P26" s="17">
        <v>4000</v>
      </c>
      <c r="Q26" s="17" t="s">
        <v>186</v>
      </c>
      <c r="R26" s="17" t="s">
        <v>187</v>
      </c>
      <c r="S26" s="25">
        <f t="shared" si="2"/>
        <v>1200</v>
      </c>
      <c r="T26" s="25">
        <f t="shared" si="3"/>
        <v>1200</v>
      </c>
      <c r="U26" s="25"/>
      <c r="V26" s="25">
        <f t="shared" si="4"/>
        <v>1200</v>
      </c>
      <c r="W26" s="25">
        <v>1200</v>
      </c>
      <c r="X26" s="25"/>
      <c r="Y26" s="25"/>
      <c r="Z26" s="25"/>
      <c r="AA26" s="25"/>
      <c r="AB26" s="25">
        <f t="shared" si="5"/>
        <v>0</v>
      </c>
      <c r="AC26" s="25"/>
      <c r="AD26" s="25"/>
      <c r="AE26" s="28" t="s">
        <v>188</v>
      </c>
      <c r="AF26" s="28" t="s">
        <v>189</v>
      </c>
      <c r="AG26" s="17">
        <v>2022.11</v>
      </c>
      <c r="AH26" s="30"/>
    </row>
    <row r="27" s="3" customFormat="1" ht="56" hidden="1" customHeight="1" spans="1:34">
      <c r="A27" s="17">
        <v>21</v>
      </c>
      <c r="B27" s="17" t="s">
        <v>190</v>
      </c>
      <c r="C27" s="17" t="s">
        <v>191</v>
      </c>
      <c r="D27" s="17" t="s">
        <v>52</v>
      </c>
      <c r="E27" s="17" t="s">
        <v>163</v>
      </c>
      <c r="F27" s="17" t="s">
        <v>171</v>
      </c>
      <c r="G27" s="18" t="s">
        <v>192</v>
      </c>
      <c r="H27" s="17"/>
      <c r="I27" s="17">
        <v>1</v>
      </c>
      <c r="J27" s="17"/>
      <c r="K27" s="17"/>
      <c r="L27" s="17"/>
      <c r="M27" s="17"/>
      <c r="N27" s="17"/>
      <c r="O27" s="17"/>
      <c r="P27" s="17">
        <v>710</v>
      </c>
      <c r="Q27" s="17" t="s">
        <v>193</v>
      </c>
      <c r="R27" s="17" t="s">
        <v>194</v>
      </c>
      <c r="S27" s="25">
        <f t="shared" si="2"/>
        <v>852</v>
      </c>
      <c r="T27" s="25">
        <f t="shared" si="3"/>
        <v>852</v>
      </c>
      <c r="U27" s="25"/>
      <c r="V27" s="25">
        <f t="shared" si="4"/>
        <v>852</v>
      </c>
      <c r="W27" s="25"/>
      <c r="X27" s="25">
        <v>852</v>
      </c>
      <c r="Y27" s="25"/>
      <c r="Z27" s="25"/>
      <c r="AA27" s="25"/>
      <c r="AB27" s="25">
        <f t="shared" si="5"/>
        <v>0</v>
      </c>
      <c r="AC27" s="25"/>
      <c r="AD27" s="25"/>
      <c r="AE27" s="28" t="s">
        <v>195</v>
      </c>
      <c r="AF27" s="28" t="s">
        <v>196</v>
      </c>
      <c r="AG27" s="17">
        <v>2022.12</v>
      </c>
      <c r="AH27" s="30"/>
    </row>
    <row r="28" s="3" customFormat="1" ht="56" hidden="1" customHeight="1" spans="1:34">
      <c r="A28" s="17">
        <v>22</v>
      </c>
      <c r="B28" s="17" t="s">
        <v>197</v>
      </c>
      <c r="C28" s="17" t="s">
        <v>198</v>
      </c>
      <c r="D28" s="17" t="s">
        <v>52</v>
      </c>
      <c r="E28" s="17" t="s">
        <v>108</v>
      </c>
      <c r="F28" s="17" t="s">
        <v>199</v>
      </c>
      <c r="G28" s="18" t="s">
        <v>200</v>
      </c>
      <c r="H28" s="17"/>
      <c r="I28" s="17"/>
      <c r="J28" s="17">
        <v>1</v>
      </c>
      <c r="K28" s="17"/>
      <c r="L28" s="17"/>
      <c r="M28" s="17"/>
      <c r="N28" s="17"/>
      <c r="O28" s="17"/>
      <c r="P28" s="17">
        <v>2000</v>
      </c>
      <c r="Q28" s="17" t="s">
        <v>201</v>
      </c>
      <c r="R28" s="17" t="s">
        <v>202</v>
      </c>
      <c r="S28" s="25">
        <f t="shared" si="2"/>
        <v>2000</v>
      </c>
      <c r="T28" s="25">
        <f t="shared" si="3"/>
        <v>2000</v>
      </c>
      <c r="U28" s="25"/>
      <c r="V28" s="25">
        <f t="shared" si="4"/>
        <v>2000</v>
      </c>
      <c r="W28" s="25"/>
      <c r="X28" s="25"/>
      <c r="Y28" s="25">
        <v>2000</v>
      </c>
      <c r="Z28" s="25"/>
      <c r="AA28" s="25"/>
      <c r="AB28" s="25"/>
      <c r="AC28" s="25"/>
      <c r="AD28" s="25"/>
      <c r="AE28" s="28" t="s">
        <v>203</v>
      </c>
      <c r="AF28" s="28" t="s">
        <v>203</v>
      </c>
      <c r="AG28" s="17">
        <v>2022.08</v>
      </c>
      <c r="AH28" s="30"/>
    </row>
    <row r="29" s="4" customFormat="1" ht="102" customHeight="1" spans="1:34">
      <c r="A29" s="17">
        <v>23</v>
      </c>
      <c r="B29" s="17" t="s">
        <v>204</v>
      </c>
      <c r="C29" s="17" t="s">
        <v>205</v>
      </c>
      <c r="D29" s="17" t="s">
        <v>52</v>
      </c>
      <c r="E29" s="17" t="s">
        <v>79</v>
      </c>
      <c r="F29" s="17" t="s">
        <v>206</v>
      </c>
      <c r="G29" s="18" t="s">
        <v>207</v>
      </c>
      <c r="H29" s="17">
        <v>1</v>
      </c>
      <c r="I29" s="17"/>
      <c r="J29" s="17"/>
      <c r="K29" s="17"/>
      <c r="L29" s="17"/>
      <c r="M29" s="17"/>
      <c r="N29" s="17"/>
      <c r="O29" s="17"/>
      <c r="P29" s="17">
        <v>341</v>
      </c>
      <c r="Q29" s="17" t="s">
        <v>46</v>
      </c>
      <c r="R29" s="17" t="s">
        <v>47</v>
      </c>
      <c r="S29" s="25">
        <f t="shared" ref="S29:S35" si="6">T29+AB29</f>
        <v>5000</v>
      </c>
      <c r="T29" s="25">
        <f t="shared" ref="T29:T35" si="7">U29+V29</f>
        <v>2400</v>
      </c>
      <c r="U29" s="25"/>
      <c r="V29" s="25">
        <f t="shared" ref="V29:V34" si="8">SUM(W29:AA29)</f>
        <v>2400</v>
      </c>
      <c r="W29" s="25">
        <v>2400</v>
      </c>
      <c r="X29" s="25"/>
      <c r="Y29" s="25"/>
      <c r="Z29" s="25"/>
      <c r="AA29" s="25"/>
      <c r="AB29" s="25">
        <f t="shared" ref="AB29:AB34" si="9">AC29+AD29</f>
        <v>2600</v>
      </c>
      <c r="AC29" s="25"/>
      <c r="AD29" s="25">
        <v>2600</v>
      </c>
      <c r="AE29" s="28" t="s">
        <v>208</v>
      </c>
      <c r="AF29" s="28" t="s">
        <v>209</v>
      </c>
      <c r="AG29" s="17">
        <v>2022.11</v>
      </c>
      <c r="AH29" s="30"/>
    </row>
    <row r="30" s="4" customFormat="1" ht="64" customHeight="1" spans="1:34">
      <c r="A30" s="17">
        <v>24</v>
      </c>
      <c r="B30" s="17" t="s">
        <v>210</v>
      </c>
      <c r="C30" s="17" t="s">
        <v>211</v>
      </c>
      <c r="D30" s="17" t="s">
        <v>52</v>
      </c>
      <c r="E30" s="17" t="s">
        <v>212</v>
      </c>
      <c r="F30" s="17" t="s">
        <v>126</v>
      </c>
      <c r="G30" s="18" t="s">
        <v>213</v>
      </c>
      <c r="H30" s="17">
        <v>1</v>
      </c>
      <c r="I30" s="17"/>
      <c r="J30" s="17"/>
      <c r="K30" s="17"/>
      <c r="L30" s="17"/>
      <c r="M30" s="17"/>
      <c r="N30" s="17"/>
      <c r="O30" s="17"/>
      <c r="P30" s="17">
        <v>159</v>
      </c>
      <c r="Q30" s="17" t="s">
        <v>46</v>
      </c>
      <c r="R30" s="17" t="s">
        <v>47</v>
      </c>
      <c r="S30" s="25">
        <f t="shared" si="6"/>
        <v>6600</v>
      </c>
      <c r="T30" s="25">
        <f t="shared" si="7"/>
        <v>4600</v>
      </c>
      <c r="U30" s="25"/>
      <c r="V30" s="25">
        <f t="shared" si="8"/>
        <v>4600</v>
      </c>
      <c r="W30" s="25"/>
      <c r="X30" s="25">
        <v>4600</v>
      </c>
      <c r="Y30" s="25"/>
      <c r="Z30" s="25"/>
      <c r="AA30" s="25"/>
      <c r="AB30" s="25">
        <f t="shared" si="9"/>
        <v>2000</v>
      </c>
      <c r="AC30" s="25"/>
      <c r="AD30" s="25">
        <v>2000</v>
      </c>
      <c r="AE30" s="28" t="s">
        <v>214</v>
      </c>
      <c r="AF30" s="28" t="s">
        <v>76</v>
      </c>
      <c r="AG30" s="31" t="s">
        <v>69</v>
      </c>
      <c r="AH30" s="30"/>
    </row>
    <row r="31" ht="70" customHeight="1" spans="1:34">
      <c r="A31" s="17">
        <v>25</v>
      </c>
      <c r="B31" s="17" t="s">
        <v>215</v>
      </c>
      <c r="C31" s="17" t="s">
        <v>216</v>
      </c>
      <c r="D31" s="17" t="s">
        <v>52</v>
      </c>
      <c r="E31" s="17" t="s">
        <v>212</v>
      </c>
      <c r="F31" s="17" t="s">
        <v>145</v>
      </c>
      <c r="G31" s="18" t="s">
        <v>217</v>
      </c>
      <c r="H31" s="17">
        <v>1</v>
      </c>
      <c r="I31" s="17"/>
      <c r="J31" s="17"/>
      <c r="K31" s="17"/>
      <c r="L31" s="17"/>
      <c r="M31" s="17"/>
      <c r="N31" s="17"/>
      <c r="O31" s="17"/>
      <c r="P31" s="17">
        <v>115</v>
      </c>
      <c r="Q31" s="17" t="s">
        <v>46</v>
      </c>
      <c r="R31" s="17" t="s">
        <v>47</v>
      </c>
      <c r="S31" s="25">
        <f t="shared" si="6"/>
        <v>5000</v>
      </c>
      <c r="T31" s="25">
        <f t="shared" si="7"/>
        <v>3500</v>
      </c>
      <c r="U31" s="25"/>
      <c r="V31" s="25">
        <f t="shared" si="8"/>
        <v>3500</v>
      </c>
      <c r="W31" s="25"/>
      <c r="X31" s="25">
        <v>3500</v>
      </c>
      <c r="Y31" s="25"/>
      <c r="Z31" s="25"/>
      <c r="AA31" s="25"/>
      <c r="AB31" s="25">
        <f t="shared" si="9"/>
        <v>1500</v>
      </c>
      <c r="AC31" s="25"/>
      <c r="AD31" s="25">
        <v>1500</v>
      </c>
      <c r="AE31" s="28" t="s">
        <v>218</v>
      </c>
      <c r="AF31" s="28" t="s">
        <v>219</v>
      </c>
      <c r="AG31" s="31" t="s">
        <v>69</v>
      </c>
      <c r="AH31" s="30"/>
    </row>
    <row r="32" ht="76" hidden="1" customHeight="1" spans="1:34">
      <c r="A32" s="17">
        <v>26</v>
      </c>
      <c r="B32" s="17" t="s">
        <v>155</v>
      </c>
      <c r="C32" s="17" t="s">
        <v>220</v>
      </c>
      <c r="D32" s="17" t="s">
        <v>52</v>
      </c>
      <c r="E32" s="17" t="s">
        <v>99</v>
      </c>
      <c r="F32" s="17" t="s">
        <v>221</v>
      </c>
      <c r="G32" s="18" t="s">
        <v>222</v>
      </c>
      <c r="H32" s="17"/>
      <c r="I32" s="17"/>
      <c r="J32" s="17">
        <v>1</v>
      </c>
      <c r="K32" s="17"/>
      <c r="L32" s="17"/>
      <c r="M32" s="17"/>
      <c r="N32" s="17"/>
      <c r="O32" s="17"/>
      <c r="P32" s="17">
        <v>460</v>
      </c>
      <c r="Q32" s="17" t="s">
        <v>223</v>
      </c>
      <c r="R32" s="17" t="s">
        <v>224</v>
      </c>
      <c r="S32" s="25">
        <f t="shared" si="6"/>
        <v>630</v>
      </c>
      <c r="T32" s="25">
        <f t="shared" si="7"/>
        <v>630</v>
      </c>
      <c r="U32" s="25"/>
      <c r="V32" s="25">
        <f t="shared" si="8"/>
        <v>630</v>
      </c>
      <c r="W32" s="25">
        <v>630</v>
      </c>
      <c r="X32" s="25"/>
      <c r="Y32" s="25"/>
      <c r="Z32" s="25"/>
      <c r="AA32" s="25"/>
      <c r="AB32" s="25">
        <f t="shared" si="9"/>
        <v>0</v>
      </c>
      <c r="AC32" s="25"/>
      <c r="AD32" s="25"/>
      <c r="AE32" s="28" t="s">
        <v>225</v>
      </c>
      <c r="AF32" s="28" t="s">
        <v>226</v>
      </c>
      <c r="AG32" s="31" t="s">
        <v>69</v>
      </c>
      <c r="AH32" s="30"/>
    </row>
    <row r="33" ht="80" customHeight="1" spans="1:34">
      <c r="A33" s="17">
        <v>27</v>
      </c>
      <c r="B33" s="17" t="s">
        <v>227</v>
      </c>
      <c r="C33" s="17" t="s">
        <v>228</v>
      </c>
      <c r="D33" s="17" t="s">
        <v>52</v>
      </c>
      <c r="E33" s="17" t="s">
        <v>99</v>
      </c>
      <c r="F33" s="17" t="s">
        <v>73</v>
      </c>
      <c r="G33" s="18" t="s">
        <v>229</v>
      </c>
      <c r="H33" s="17">
        <v>1</v>
      </c>
      <c r="I33" s="17"/>
      <c r="J33" s="17"/>
      <c r="K33" s="17"/>
      <c r="L33" s="17"/>
      <c r="M33" s="17"/>
      <c r="N33" s="17"/>
      <c r="O33" s="17"/>
      <c r="P33" s="17">
        <v>25</v>
      </c>
      <c r="Q33" s="17" t="s">
        <v>73</v>
      </c>
      <c r="R33" s="17" t="s">
        <v>166</v>
      </c>
      <c r="S33" s="25">
        <f t="shared" si="6"/>
        <v>900</v>
      </c>
      <c r="T33" s="25">
        <f t="shared" si="7"/>
        <v>900</v>
      </c>
      <c r="U33" s="17"/>
      <c r="V33" s="25">
        <f t="shared" si="8"/>
        <v>900</v>
      </c>
      <c r="W33" s="17"/>
      <c r="X33" s="17"/>
      <c r="Y33" s="17">
        <v>900</v>
      </c>
      <c r="Z33" s="17"/>
      <c r="AA33" s="17"/>
      <c r="AB33" s="25">
        <f t="shared" si="9"/>
        <v>0</v>
      </c>
      <c r="AC33" s="17"/>
      <c r="AD33" s="17"/>
      <c r="AE33" s="17" t="s">
        <v>230</v>
      </c>
      <c r="AF33" s="17" t="s">
        <v>230</v>
      </c>
      <c r="AG33" s="17">
        <v>2022.09</v>
      </c>
      <c r="AH33" s="17"/>
    </row>
    <row r="34" ht="80" hidden="1" customHeight="1" spans="1:34">
      <c r="A34" s="17">
        <v>28</v>
      </c>
      <c r="B34" s="17" t="s">
        <v>231</v>
      </c>
      <c r="C34" s="17" t="s">
        <v>232</v>
      </c>
      <c r="D34" s="17" t="s">
        <v>52</v>
      </c>
      <c r="E34" s="17" t="s">
        <v>233</v>
      </c>
      <c r="F34" s="17" t="s">
        <v>223</v>
      </c>
      <c r="G34" s="17" t="s">
        <v>234</v>
      </c>
      <c r="H34" s="17"/>
      <c r="I34" s="17"/>
      <c r="J34" s="17">
        <v>1</v>
      </c>
      <c r="K34" s="17"/>
      <c r="L34" s="17"/>
      <c r="M34" s="17"/>
      <c r="N34" s="17"/>
      <c r="O34" s="17"/>
      <c r="P34" s="17">
        <v>10215</v>
      </c>
      <c r="Q34" s="17" t="s">
        <v>235</v>
      </c>
      <c r="R34" s="17" t="s">
        <v>236</v>
      </c>
      <c r="S34" s="25">
        <f t="shared" si="6"/>
        <v>2800</v>
      </c>
      <c r="T34" s="25">
        <f t="shared" si="7"/>
        <v>2800</v>
      </c>
      <c r="U34" s="17"/>
      <c r="V34" s="17">
        <f t="shared" si="8"/>
        <v>2800</v>
      </c>
      <c r="W34" s="17"/>
      <c r="X34" s="17"/>
      <c r="Y34" s="17">
        <v>2800</v>
      </c>
      <c r="Z34" s="17"/>
      <c r="AA34" s="17"/>
      <c r="AB34" s="17">
        <f t="shared" si="9"/>
        <v>0</v>
      </c>
      <c r="AC34" s="17"/>
      <c r="AD34" s="17"/>
      <c r="AE34" s="17" t="s">
        <v>237</v>
      </c>
      <c r="AF34" s="17" t="s">
        <v>238</v>
      </c>
      <c r="AG34" s="17">
        <v>2022.12</v>
      </c>
      <c r="AH34" s="17"/>
    </row>
    <row r="35" ht="69" customHeight="1" spans="1:34">
      <c r="A35" s="17">
        <v>29</v>
      </c>
      <c r="B35" s="17" t="s">
        <v>239</v>
      </c>
      <c r="C35" s="17" t="s">
        <v>240</v>
      </c>
      <c r="D35" s="17" t="s">
        <v>52</v>
      </c>
      <c r="E35" s="17" t="s">
        <v>72</v>
      </c>
      <c r="F35" s="17" t="s">
        <v>66</v>
      </c>
      <c r="G35" s="17" t="s">
        <v>241</v>
      </c>
      <c r="H35" s="17">
        <v>1</v>
      </c>
      <c r="I35" s="17"/>
      <c r="J35" s="17"/>
      <c r="K35" s="17"/>
      <c r="L35" s="17"/>
      <c r="M35" s="17"/>
      <c r="N35" s="17"/>
      <c r="O35" s="17"/>
      <c r="P35" s="17">
        <v>15</v>
      </c>
      <c r="Q35" s="17" t="s">
        <v>66</v>
      </c>
      <c r="R35" s="17" t="s">
        <v>67</v>
      </c>
      <c r="S35" s="25">
        <f t="shared" si="6"/>
        <v>1898.07</v>
      </c>
      <c r="T35" s="25">
        <f t="shared" si="7"/>
        <v>1898.07</v>
      </c>
      <c r="U35" s="17"/>
      <c r="V35" s="17">
        <v>1898.07</v>
      </c>
      <c r="W35" s="17">
        <v>1898.07</v>
      </c>
      <c r="X35" s="17"/>
      <c r="Y35" s="17"/>
      <c r="Z35" s="17"/>
      <c r="AA35" s="17"/>
      <c r="AB35" s="17"/>
      <c r="AC35" s="17"/>
      <c r="AD35" s="17"/>
      <c r="AE35" s="17" t="s">
        <v>242</v>
      </c>
      <c r="AF35" s="17" t="s">
        <v>242</v>
      </c>
      <c r="AG35" s="17">
        <v>2022.12</v>
      </c>
      <c r="AH35" s="17"/>
    </row>
    <row r="36" ht="30" customHeight="1"/>
    <row r="37" ht="30" customHeight="1"/>
    <row r="38" ht="30" customHeight="1"/>
    <row r="39" ht="30" customHeight="1"/>
    <row r="40" ht="30" customHeight="1"/>
    <row r="41" ht="30" customHeight="1"/>
  </sheetData>
  <autoFilter ref="A5:AH35">
    <filterColumn colId="7">
      <customFilters>
        <customFilter operator="equal" val="1"/>
        <customFilter operator="equal" val="16"/>
      </customFilters>
    </filterColumn>
    <extLst/>
  </autoFilter>
  <mergeCells count="36">
    <mergeCell ref="A1:AG1"/>
    <mergeCell ref="H2:O2"/>
    <mergeCell ref="S2:AD2"/>
    <mergeCell ref="T3:AA3"/>
    <mergeCell ref="AB3:AD3"/>
    <mergeCell ref="W4:AA4"/>
    <mergeCell ref="A6:G6"/>
    <mergeCell ref="A2:A5"/>
    <mergeCell ref="B2:B5"/>
    <mergeCell ref="C2:C5"/>
    <mergeCell ref="D2:D5"/>
    <mergeCell ref="E2:E5"/>
    <mergeCell ref="F2:F5"/>
    <mergeCell ref="G2:G5"/>
    <mergeCell ref="H3:H5"/>
    <mergeCell ref="I3:I5"/>
    <mergeCell ref="J3:J5"/>
    <mergeCell ref="K3:K5"/>
    <mergeCell ref="L3:L5"/>
    <mergeCell ref="M3:M5"/>
    <mergeCell ref="N3:N5"/>
    <mergeCell ref="O3:O5"/>
    <mergeCell ref="P2:P5"/>
    <mergeCell ref="Q2:Q5"/>
    <mergeCell ref="R2:R5"/>
    <mergeCell ref="S3:S5"/>
    <mergeCell ref="T4:T5"/>
    <mergeCell ref="U4:U5"/>
    <mergeCell ref="V4:V5"/>
    <mergeCell ref="AB4:AB5"/>
    <mergeCell ref="AC4:AC5"/>
    <mergeCell ref="AD4:AD5"/>
    <mergeCell ref="AE2:AE5"/>
    <mergeCell ref="AF2:AF5"/>
    <mergeCell ref="AG2:AG5"/>
    <mergeCell ref="AH2:AH5"/>
  </mergeCells>
  <pageMargins left="0.590277777777778" right="0.196527777777778" top="0.393055555555556" bottom="0.393055555555556" header="0.298611111111111" footer="0.298611111111111"/>
  <pageSetup paperSize="8" scale="82" fitToHeight="0" orientation="landscape" horizontalDpi="600"/>
  <headerFooter>
    <oddFooter>&amp;C第 &amp;P 页，共 &amp;N 页</oddFooter>
  </headerFooter>
  <ignoredErrors>
    <ignoredError sqref="AG9 AG14 AG17 AG19 AG21 AG30 AG31:AG32" numberStoredAsText="1"/>
  </ignoredError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策勒县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儿子娃娃</dc:creator>
  <cp:lastModifiedBy>Administrator</cp:lastModifiedBy>
  <dcterms:created xsi:type="dcterms:W3CDTF">2021-11-29T09:11:00Z</dcterms:created>
  <dcterms:modified xsi:type="dcterms:W3CDTF">2021-12-12T05:54:47Z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379FD8C66C2049B089EA4EC6FCF30615</vt:lpwstr>
  </property>
  <property fmtid="{D5CDD505-2E9C-101B-9397-08002B2CF9AE}" pid="3" name="KSOProductBuildVer">
    <vt:lpwstr>2052-11.8.2.8053</vt:lpwstr>
  </property>
</Properties>
</file>