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涉农统筹整合资金" sheetId="1" r:id="rId1"/>
    <sheet name="直达资金" sheetId="2" r:id="rId2"/>
    <sheet name="债券资金" sheetId="3" r:id="rId3"/>
    <sheet name="衔接补助资金" sheetId="4" r:id="rId4"/>
  </sheets>
  <calcPr calcId="144525"/>
</workbook>
</file>

<file path=xl/sharedStrings.xml><?xml version="1.0" encoding="utf-8"?>
<sst xmlns="http://schemas.openxmlformats.org/spreadsheetml/2006/main" count="120" uniqueCount="88">
  <si>
    <t>2021年策勒县涉农整合资金统计表</t>
  </si>
  <si>
    <t>填报单位：策勒县财政局</t>
  </si>
  <si>
    <t xml:space="preserve">单位：万元 </t>
  </si>
  <si>
    <t>序号</t>
  </si>
  <si>
    <t>名称</t>
  </si>
  <si>
    <t>地州文号</t>
  </si>
  <si>
    <t>策勒县</t>
  </si>
  <si>
    <t>资金总计</t>
  </si>
  <si>
    <t>中央级财政资金</t>
  </si>
  <si>
    <t>水利发展资金</t>
  </si>
  <si>
    <t>中央水利发展资金（统筹整合部分）</t>
  </si>
  <si>
    <t>和地财农〔2020〕45号</t>
  </si>
  <si>
    <t>农业生产发展资金</t>
  </si>
  <si>
    <t>中央农业生产发展资金（统筹整合部分）</t>
  </si>
  <si>
    <t>和地财农〔2020〕48号</t>
  </si>
  <si>
    <t>林业改革发展资金</t>
  </si>
  <si>
    <t>林业改革发展资金（统筹整合部分）</t>
  </si>
  <si>
    <t>和地财建〔2020〕130号</t>
  </si>
  <si>
    <t>农村综合改革转移支付</t>
  </si>
  <si>
    <t>和地财农〔2020〕66号</t>
  </si>
  <si>
    <t>中央林业生态保护恢复资金</t>
  </si>
  <si>
    <t>中央林业草原生态保护恢复资金（统筹整合部分）</t>
  </si>
  <si>
    <t>和地财建〔2020〕126号</t>
  </si>
  <si>
    <t>产粮大县奖励资金（省级统筹部分）</t>
  </si>
  <si>
    <t>中央产粮大县奖励资金（统筹整合部分）</t>
  </si>
  <si>
    <t>和地财建〔2020〕120号</t>
  </si>
  <si>
    <t>生猪（牛羊）调出大县奖励资金（省级统筹部分）</t>
  </si>
  <si>
    <t>生猪（牛羊）调出大县中央奖励资金（统筹整合部分）</t>
  </si>
  <si>
    <t>和地财建〔2020〕121号</t>
  </si>
  <si>
    <t>农业资源及生态保护补助资金</t>
  </si>
  <si>
    <t>中央农业资源及生态保护补助（统筹整合部分）</t>
  </si>
  <si>
    <t>和地财农〔2020〕49号</t>
  </si>
  <si>
    <t>中央农业生产发展资金</t>
  </si>
  <si>
    <t>和地财农〔2021〕17号</t>
  </si>
  <si>
    <t>中央-农业资源及生态保护补助资金（对农民的直接补贴除外）</t>
  </si>
  <si>
    <t>和地财农〔2021〕18号</t>
  </si>
  <si>
    <t>中央-基建投资用于“三农”建设部分（现代农业支撑体系专项中央基建投资）</t>
  </si>
  <si>
    <t>和地财建〔2021〕30号</t>
  </si>
  <si>
    <t>2021年藏粮于地藏粮于技专项（高标准农田和东北黑土地保护建设项目）中央基建投资预算（统筹整合部分）（拨款）</t>
  </si>
  <si>
    <t>自治区级财政资金</t>
  </si>
  <si>
    <t>自治区水利发展资金</t>
  </si>
  <si>
    <t>和地财农〔2020〕59号</t>
  </si>
  <si>
    <t>自治区农业生产发展资金</t>
  </si>
  <si>
    <t>和地财农〔2020〕63号</t>
  </si>
  <si>
    <t>自治区畜牧业生产发展资金</t>
  </si>
  <si>
    <t>和地财农〔2020〕58号</t>
  </si>
  <si>
    <t>农业技术推广与服务补助资金</t>
  </si>
  <si>
    <t>和地财农〔2020〕64号</t>
  </si>
  <si>
    <t>林业补助资金</t>
  </si>
  <si>
    <t>和地财建〔2021〕17号</t>
  </si>
  <si>
    <t>和地财农〔2020〕60号</t>
  </si>
  <si>
    <t>农村环境整治示范资金</t>
  </si>
  <si>
    <t>和地财建〔2021〕28号</t>
  </si>
  <si>
    <t>彩票公益金（包括体育和福利彩票）</t>
  </si>
  <si>
    <t>和地财综〔2020〕21号</t>
  </si>
  <si>
    <t>自治区安排基本建设投资用于“三农”部分</t>
  </si>
  <si>
    <t>和地财建〔2020〕134号</t>
  </si>
  <si>
    <t>2021年策勒县直达资金统计表</t>
  </si>
  <si>
    <t>直达资金合计</t>
  </si>
  <si>
    <t>中央直达农田建设补助资金（统筹整合部分）</t>
  </si>
  <si>
    <t>和地财农〔2020〕50号</t>
  </si>
  <si>
    <t>自治区农田建设补助资金中央直达配套</t>
  </si>
  <si>
    <t>和地财农〔2020〕65号</t>
  </si>
  <si>
    <t>中央第二批直达农田建设补助资金（统筹整合部分）</t>
  </si>
  <si>
    <t>和地财农〔2021〕6号</t>
  </si>
  <si>
    <t>农村危房改造补助资金</t>
  </si>
  <si>
    <t>中央农村危房改造补助资金</t>
  </si>
  <si>
    <t>和地财社〔2021〕3号</t>
  </si>
  <si>
    <t>2021年策勒县衔接推进乡村振兴债券资金统计表</t>
  </si>
  <si>
    <t>策勒县：和田地区财政局</t>
  </si>
  <si>
    <t>2021年地方政府债券资金（第一批）支持巩固拓展脱贫攻坚成果同乡村振兴有效衔接规模</t>
  </si>
  <si>
    <t>和地财农〔2021〕5号</t>
  </si>
  <si>
    <t>2021年策勒县衔接推进乡村振兴补助资金统计表</t>
  </si>
  <si>
    <t>中央财政衔接推进乡村振兴补助资金</t>
  </si>
  <si>
    <t>巩固拓展脱贫攻坚成果和乡村振兴</t>
  </si>
  <si>
    <t>和地财扶〔2020〕11号</t>
  </si>
  <si>
    <t xml:space="preserve">  其中：易地搬迁集中安置区后续产业扶持</t>
  </si>
  <si>
    <t>以工代赈</t>
  </si>
  <si>
    <t xml:space="preserve">  其中：劳务报酬不低于</t>
  </si>
  <si>
    <t>少数民族发展</t>
  </si>
  <si>
    <t>和地财农〔2021〕11号</t>
  </si>
  <si>
    <t xml:space="preserve">  其中：易地扶贫搬迁融资模式调整规范后的地方政府债券贴息补助</t>
  </si>
  <si>
    <t>自治区财政衔接推进乡村振兴补助资金</t>
  </si>
  <si>
    <t>巩固拓展脱贫攻坚成果和乡村振兴任务</t>
  </si>
  <si>
    <t>和地财扶〔2020〕12号</t>
  </si>
  <si>
    <t>农村道路管护人员补助资金</t>
  </si>
  <si>
    <t>自治区易地扶贫搬迁融资补助资金</t>
  </si>
  <si>
    <t>和地财农〔2021〕3号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</si>
</sst>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####&quot;年&quot;##&quot;月&quot;##&quot;日&quot;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5" fillId="0" borderId="0"/>
    <xf numFmtId="0" fontId="24" fillId="14" borderId="13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2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178" fontId="3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right" vertical="center"/>
    </xf>
    <xf numFmtId="0" fontId="2" fillId="0" borderId="2" xfId="52" applyNumberFormat="1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right" vertical="center" wrapText="1"/>
    </xf>
    <xf numFmtId="177" fontId="1" fillId="0" borderId="1" xfId="25" applyNumberFormat="1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left" vertical="center" wrapText="1"/>
    </xf>
    <xf numFmtId="176" fontId="1" fillId="0" borderId="1" xfId="52" applyNumberFormat="1" applyFont="1" applyFill="1" applyBorder="1" applyAlignment="1">
      <alignment horizontal="left" vertical="center" wrapText="1"/>
    </xf>
    <xf numFmtId="176" fontId="2" fillId="0" borderId="1" xfId="52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Alignment="1"/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25" applyFont="1" applyFill="1" applyBorder="1" applyAlignment="1">
      <alignment horizontal="left" vertical="center"/>
    </xf>
    <xf numFmtId="178" fontId="1" fillId="0" borderId="3" xfId="0" applyNumberFormat="1" applyFont="1" applyFill="1" applyBorder="1" applyAlignment="1">
      <alignment horizontal="right" vertical="center" wrapText="1"/>
    </xf>
    <xf numFmtId="178" fontId="2" fillId="0" borderId="3" xfId="0" applyNumberFormat="1" applyFont="1" applyFill="1" applyBorder="1" applyAlignment="1">
      <alignment horizontal="right" vertical="center" wrapText="1"/>
    </xf>
    <xf numFmtId="0" fontId="1" fillId="0" borderId="1" xfId="5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" xfId="5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5" xfId="0" applyFont="1" applyFill="1" applyBorder="1" applyAlignment="1">
      <alignment wrapText="1"/>
    </xf>
    <xf numFmtId="0" fontId="1" fillId="0" borderId="1" xfId="51" applyFont="1" applyFill="1" applyBorder="1" applyAlignment="1">
      <alignment horizontal="right" vertical="center"/>
    </xf>
    <xf numFmtId="0" fontId="1" fillId="0" borderId="1" xfId="52" applyNumberFormat="1" applyFont="1" applyFill="1" applyBorder="1" applyAlignment="1">
      <alignment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2" borderId="1" xfId="52" applyNumberFormat="1" applyFont="1" applyFill="1" applyBorder="1" applyAlignment="1">
      <alignment horizontal="left" vertical="center" wrapText="1"/>
    </xf>
    <xf numFmtId="0" fontId="1" fillId="2" borderId="1" xfId="51" applyFont="1" applyFill="1" applyBorder="1" applyAlignment="1">
      <alignment horizontal="center" vertical="center"/>
    </xf>
    <xf numFmtId="176" fontId="1" fillId="2" borderId="1" xfId="52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4年 农业科专项资金情况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和田  2017年统筹整合使用范围财政涉农资金统计表" xfId="50"/>
    <cellStyle name="常规_Sheet1" xfId="51"/>
    <cellStyle name="常规 2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A1" sqref="$A1:$XFD1"/>
    </sheetView>
  </sheetViews>
  <sheetFormatPr defaultColWidth="9" defaultRowHeight="13.5" outlineLevelCol="3"/>
  <cols>
    <col min="1" max="1" width="5.5" style="7" customWidth="1"/>
    <col min="2" max="2" width="43.1666666666667" style="7" customWidth="1"/>
    <col min="3" max="3" width="23.4333333333333" style="7" customWidth="1"/>
    <col min="4" max="4" width="12.3333333333333" style="8" customWidth="1"/>
  </cols>
  <sheetData>
    <row r="1" ht="25.5" spans="1:4">
      <c r="A1" s="9" t="s">
        <v>0</v>
      </c>
      <c r="B1" s="9"/>
      <c r="C1" s="9"/>
      <c r="D1" s="10"/>
    </row>
    <row r="2" ht="14.25" spans="1:4">
      <c r="A2" s="37" t="s">
        <v>1</v>
      </c>
      <c r="B2" s="38"/>
      <c r="C2" s="38"/>
      <c r="D2" s="48" t="s">
        <v>2</v>
      </c>
    </row>
    <row r="3" spans="1:4">
      <c r="A3" s="14" t="s">
        <v>3</v>
      </c>
      <c r="B3" s="14" t="s">
        <v>4</v>
      </c>
      <c r="C3" s="15" t="s">
        <v>5</v>
      </c>
      <c r="D3" s="16" t="s">
        <v>6</v>
      </c>
    </row>
    <row r="4" spans="1:4">
      <c r="A4" s="14"/>
      <c r="B4" s="14"/>
      <c r="C4" s="15"/>
      <c r="D4" s="17"/>
    </row>
    <row r="5" ht="14.25" customHeight="1" spans="1:4">
      <c r="A5" s="14"/>
      <c r="B5" s="18" t="s">
        <v>7</v>
      </c>
      <c r="C5" s="15"/>
      <c r="D5" s="20">
        <f>SUM(D6,D26)</f>
        <v>8467.54</v>
      </c>
    </row>
    <row r="6" ht="14.25" customHeight="1" spans="1:4">
      <c r="A6" s="21"/>
      <c r="B6" s="22" t="s">
        <v>8</v>
      </c>
      <c r="C6" s="49"/>
      <c r="D6" s="20">
        <f>SUM(D7,D9,D20,D16,D18,D14,D11,D13,D22,D23,D24)</f>
        <v>7661.23</v>
      </c>
    </row>
    <row r="7" ht="14.25" customHeight="1" spans="1:4">
      <c r="A7" s="26">
        <v>1</v>
      </c>
      <c r="B7" s="50" t="s">
        <v>9</v>
      </c>
      <c r="C7" s="28"/>
      <c r="D7" s="20">
        <f>SUM(D8)</f>
        <v>2037</v>
      </c>
    </row>
    <row r="8" ht="14.25" customHeight="1" spans="1:4">
      <c r="A8" s="26"/>
      <c r="B8" s="50" t="s">
        <v>10</v>
      </c>
      <c r="C8" s="28" t="s">
        <v>11</v>
      </c>
      <c r="D8" s="31">
        <v>2037</v>
      </c>
    </row>
    <row r="9" ht="14.25" customHeight="1" spans="1:4">
      <c r="A9" s="15">
        <v>2</v>
      </c>
      <c r="B9" s="44" t="s">
        <v>12</v>
      </c>
      <c r="C9" s="28"/>
      <c r="D9" s="20">
        <f>SUM(D10)</f>
        <v>351</v>
      </c>
    </row>
    <row r="10" ht="14.25" customHeight="1" spans="1:4">
      <c r="A10" s="15"/>
      <c r="B10" s="44" t="s">
        <v>13</v>
      </c>
      <c r="C10" s="28" t="s">
        <v>14</v>
      </c>
      <c r="D10" s="31">
        <v>351</v>
      </c>
    </row>
    <row r="11" ht="14.25" customHeight="1" spans="1:4">
      <c r="A11" s="15">
        <v>3</v>
      </c>
      <c r="B11" s="44" t="s">
        <v>15</v>
      </c>
      <c r="C11" s="28"/>
      <c r="D11" s="20">
        <f>SUM(D12)</f>
        <v>1399.77</v>
      </c>
    </row>
    <row r="12" ht="14.25" customHeight="1" spans="1:4">
      <c r="A12" s="15"/>
      <c r="B12" s="44" t="s">
        <v>16</v>
      </c>
      <c r="C12" s="28" t="s">
        <v>17</v>
      </c>
      <c r="D12" s="31">
        <v>1399.77</v>
      </c>
    </row>
    <row r="13" ht="14.25" customHeight="1" spans="1:4">
      <c r="A13" s="15">
        <v>4</v>
      </c>
      <c r="B13" s="44" t="s">
        <v>18</v>
      </c>
      <c r="C13" s="28" t="s">
        <v>19</v>
      </c>
      <c r="D13" s="20">
        <v>470</v>
      </c>
    </row>
    <row r="14" ht="14.25" customHeight="1" spans="1:4">
      <c r="A14" s="15">
        <v>5</v>
      </c>
      <c r="B14" s="44" t="s">
        <v>20</v>
      </c>
      <c r="C14" s="28"/>
      <c r="D14" s="20">
        <f>SUM(D15)</f>
        <v>387.65</v>
      </c>
    </row>
    <row r="15" ht="14.25" customHeight="1" spans="1:4">
      <c r="A15" s="15"/>
      <c r="B15" s="44" t="s">
        <v>21</v>
      </c>
      <c r="C15" s="51" t="s">
        <v>22</v>
      </c>
      <c r="D15" s="31">
        <v>387.65</v>
      </c>
    </row>
    <row r="16" ht="14.25" customHeight="1" spans="1:4">
      <c r="A16" s="15">
        <v>6</v>
      </c>
      <c r="B16" s="44" t="s">
        <v>23</v>
      </c>
      <c r="C16" s="28"/>
      <c r="D16" s="20">
        <f>SUM(D17)</f>
        <v>663.1</v>
      </c>
    </row>
    <row r="17" ht="14.25" customHeight="1" spans="1:4">
      <c r="A17" s="15"/>
      <c r="B17" s="44" t="s">
        <v>24</v>
      </c>
      <c r="C17" s="28" t="s">
        <v>25</v>
      </c>
      <c r="D17" s="31">
        <v>663.1</v>
      </c>
    </row>
    <row r="18" ht="14.25" customHeight="1" spans="1:4">
      <c r="A18" s="15">
        <v>7</v>
      </c>
      <c r="B18" s="44" t="s">
        <v>26</v>
      </c>
      <c r="C18" s="28"/>
      <c r="D18" s="20">
        <f>SUM(D19:D19)</f>
        <v>2.71</v>
      </c>
    </row>
    <row r="19" ht="14.25" customHeight="1" spans="1:4">
      <c r="A19" s="15"/>
      <c r="B19" s="44" t="s">
        <v>27</v>
      </c>
      <c r="C19" s="28" t="s">
        <v>28</v>
      </c>
      <c r="D19" s="31">
        <v>2.71</v>
      </c>
    </row>
    <row r="20" ht="14.25" customHeight="1" spans="1:4">
      <c r="A20" s="15">
        <v>8</v>
      </c>
      <c r="B20" s="44" t="s">
        <v>29</v>
      </c>
      <c r="C20" s="28"/>
      <c r="D20" s="20">
        <f>SUM(D21)</f>
        <v>322.5</v>
      </c>
    </row>
    <row r="21" ht="14.25" customHeight="1" spans="1:4">
      <c r="A21" s="15"/>
      <c r="B21" s="44" t="s">
        <v>30</v>
      </c>
      <c r="C21" s="28" t="s">
        <v>31</v>
      </c>
      <c r="D21" s="31">
        <v>322.5</v>
      </c>
    </row>
    <row r="22" ht="14.25" customHeight="1" spans="1:4">
      <c r="A22" s="15">
        <v>10</v>
      </c>
      <c r="B22" s="52" t="s">
        <v>32</v>
      </c>
      <c r="C22" s="53" t="s">
        <v>33</v>
      </c>
      <c r="D22" s="20">
        <v>920</v>
      </c>
    </row>
    <row r="23" ht="14.25" customHeight="1" spans="1:4">
      <c r="A23" s="15">
        <v>11</v>
      </c>
      <c r="B23" s="52" t="s">
        <v>34</v>
      </c>
      <c r="C23" s="53" t="s">
        <v>35</v>
      </c>
      <c r="D23" s="20">
        <v>99.5</v>
      </c>
    </row>
    <row r="24" ht="14.25" customHeight="1" spans="1:4">
      <c r="A24" s="15">
        <v>12</v>
      </c>
      <c r="B24" s="52" t="s">
        <v>36</v>
      </c>
      <c r="C24" s="53" t="s">
        <v>37</v>
      </c>
      <c r="D24" s="20">
        <v>1008</v>
      </c>
    </row>
    <row r="25" ht="14.25" customHeight="1" spans="1:4">
      <c r="A25" s="15"/>
      <c r="B25" s="44" t="s">
        <v>38</v>
      </c>
      <c r="C25" s="28" t="s">
        <v>37</v>
      </c>
      <c r="D25" s="31">
        <v>1008</v>
      </c>
    </row>
    <row r="26" ht="14.25" customHeight="1" spans="1:4">
      <c r="A26" s="21"/>
      <c r="B26" s="32" t="s">
        <v>39</v>
      </c>
      <c r="C26" s="28"/>
      <c r="D26" s="20">
        <f>SUM(D27,D29,D32,D28,D30,D35,D34,D31,D33)</f>
        <v>806.31</v>
      </c>
    </row>
    <row r="27" ht="14.25" customHeight="1" spans="1:4">
      <c r="A27" s="15">
        <v>1</v>
      </c>
      <c r="B27" s="50" t="s">
        <v>40</v>
      </c>
      <c r="C27" s="28" t="s">
        <v>41</v>
      </c>
      <c r="D27" s="31">
        <v>24.71</v>
      </c>
    </row>
    <row r="28" ht="14.25" customHeight="1" spans="1:4">
      <c r="A28" s="15">
        <v>2</v>
      </c>
      <c r="B28" s="44" t="s">
        <v>42</v>
      </c>
      <c r="C28" s="28" t="s">
        <v>43</v>
      </c>
      <c r="D28" s="31">
        <v>122</v>
      </c>
    </row>
    <row r="29" ht="14.25" customHeight="1" spans="1:4">
      <c r="A29" s="15">
        <v>3</v>
      </c>
      <c r="B29" s="44" t="s">
        <v>44</v>
      </c>
      <c r="C29" s="28" t="s">
        <v>45</v>
      </c>
      <c r="D29" s="31">
        <v>100</v>
      </c>
    </row>
    <row r="30" ht="14.25" customHeight="1" spans="1:4">
      <c r="A30" s="15">
        <v>4</v>
      </c>
      <c r="B30" s="44" t="s">
        <v>46</v>
      </c>
      <c r="C30" s="28" t="s">
        <v>47</v>
      </c>
      <c r="D30" s="31">
        <v>21</v>
      </c>
    </row>
    <row r="31" ht="14.25" customHeight="1" spans="1:4">
      <c r="A31" s="15">
        <v>5</v>
      </c>
      <c r="B31" s="34" t="s">
        <v>48</v>
      </c>
      <c r="C31" s="28" t="s">
        <v>49</v>
      </c>
      <c r="D31" s="31">
        <v>76.56</v>
      </c>
    </row>
    <row r="32" ht="14.25" customHeight="1" spans="1:4">
      <c r="A32" s="15">
        <v>6</v>
      </c>
      <c r="B32" s="44" t="s">
        <v>18</v>
      </c>
      <c r="C32" s="28" t="s">
        <v>50</v>
      </c>
      <c r="D32" s="31">
        <v>211</v>
      </c>
    </row>
    <row r="33" ht="14.25" customHeight="1" spans="1:4">
      <c r="A33" s="15">
        <v>7</v>
      </c>
      <c r="B33" s="54" t="s">
        <v>51</v>
      </c>
      <c r="C33" s="53" t="s">
        <v>52</v>
      </c>
      <c r="D33" s="31">
        <v>35.09</v>
      </c>
    </row>
    <row r="34" ht="14.25" customHeight="1" spans="1:4">
      <c r="A34" s="15">
        <v>8</v>
      </c>
      <c r="B34" s="34" t="s">
        <v>53</v>
      </c>
      <c r="C34" s="28" t="s">
        <v>54</v>
      </c>
      <c r="D34" s="31">
        <v>8.6</v>
      </c>
    </row>
    <row r="35" ht="14.25" customHeight="1" spans="1:4">
      <c r="A35" s="15">
        <v>9</v>
      </c>
      <c r="B35" s="34" t="s">
        <v>55</v>
      </c>
      <c r="C35" s="28" t="s">
        <v>56</v>
      </c>
      <c r="D35" s="55">
        <v>207.35</v>
      </c>
    </row>
  </sheetData>
  <mergeCells count="6">
    <mergeCell ref="A1:D1"/>
    <mergeCell ref="A2:C2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$A1:$XFD1"/>
    </sheetView>
  </sheetViews>
  <sheetFormatPr defaultColWidth="9" defaultRowHeight="14.25" outlineLevelCol="3"/>
  <cols>
    <col min="1" max="1" width="5.5" style="7" customWidth="1"/>
    <col min="2" max="2" width="30.4416666666667" style="7" customWidth="1"/>
    <col min="3" max="3" width="23.4333333333333" style="7" customWidth="1"/>
    <col min="4" max="4" width="13.3833333333333" style="8" customWidth="1"/>
    <col min="5" max="16370" width="9" style="1"/>
  </cols>
  <sheetData>
    <row r="1" s="1" customFormat="1" ht="25.5" spans="1:4">
      <c r="A1" s="9" t="s">
        <v>57</v>
      </c>
      <c r="B1" s="9"/>
      <c r="C1" s="9"/>
      <c r="D1" s="10"/>
    </row>
    <row r="2" s="2" customFormat="1" spans="1:4">
      <c r="A2" s="11" t="s">
        <v>1</v>
      </c>
      <c r="B2" s="11"/>
      <c r="C2" s="12"/>
      <c r="D2" s="13" t="s">
        <v>2</v>
      </c>
    </row>
    <row r="3" s="3" customFormat="1" spans="1:4">
      <c r="A3" s="14" t="s">
        <v>3</v>
      </c>
      <c r="B3" s="14" t="s">
        <v>4</v>
      </c>
      <c r="C3" s="15" t="s">
        <v>5</v>
      </c>
      <c r="D3" s="16" t="s">
        <v>6</v>
      </c>
    </row>
    <row r="4" s="3" customFormat="1" spans="1:4">
      <c r="A4" s="14"/>
      <c r="B4" s="14"/>
      <c r="C4" s="15"/>
      <c r="D4" s="42"/>
    </row>
    <row r="5" s="3" customFormat="1" spans="1:4">
      <c r="A5" s="14"/>
      <c r="B5" s="18" t="s">
        <v>58</v>
      </c>
      <c r="C5" s="15"/>
      <c r="D5" s="43">
        <f>SUM(D6:D9)</f>
        <v>4421.03</v>
      </c>
    </row>
    <row r="6" s="1" customFormat="1" customHeight="1" spans="1:4">
      <c r="A6" s="15">
        <v>1</v>
      </c>
      <c r="B6" s="44" t="s">
        <v>59</v>
      </c>
      <c r="C6" s="28" t="s">
        <v>60</v>
      </c>
      <c r="D6" s="31">
        <v>2967</v>
      </c>
    </row>
    <row r="7" s="1" customFormat="1" customHeight="1" spans="1:4">
      <c r="A7" s="15">
        <v>2</v>
      </c>
      <c r="B7" s="34" t="s">
        <v>61</v>
      </c>
      <c r="C7" s="28" t="s">
        <v>62</v>
      </c>
      <c r="D7" s="31">
        <v>653</v>
      </c>
    </row>
    <row r="8" s="1" customFormat="1" customHeight="1" spans="1:4">
      <c r="A8" s="15">
        <v>3</v>
      </c>
      <c r="B8" s="44" t="s">
        <v>63</v>
      </c>
      <c r="C8" s="28" t="s">
        <v>64</v>
      </c>
      <c r="D8" s="31">
        <v>682</v>
      </c>
    </row>
    <row r="9" s="1" customFormat="1" spans="1:4">
      <c r="A9" s="45">
        <v>4</v>
      </c>
      <c r="B9" s="44" t="s">
        <v>65</v>
      </c>
      <c r="C9" s="46"/>
      <c r="D9" s="31">
        <f>SUM(D10:D11)</f>
        <v>119.03</v>
      </c>
    </row>
    <row r="10" spans="1:4">
      <c r="A10" s="47"/>
      <c r="B10" s="44" t="s">
        <v>66</v>
      </c>
      <c r="C10" s="46" t="s">
        <v>67</v>
      </c>
      <c r="D10" s="31">
        <v>1803.5</v>
      </c>
    </row>
    <row r="11" spans="1:4">
      <c r="A11" s="47"/>
      <c r="B11" s="44"/>
      <c r="C11" s="46"/>
      <c r="D11" s="31">
        <v>-1684.47</v>
      </c>
    </row>
  </sheetData>
  <mergeCells count="6">
    <mergeCell ref="A1:D1"/>
    <mergeCell ref="A2:C2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$A1:$XFD1"/>
    </sheetView>
  </sheetViews>
  <sheetFormatPr defaultColWidth="9" defaultRowHeight="14.25" outlineLevelRow="4" outlineLevelCol="3"/>
  <cols>
    <col min="1" max="1" width="5.5" style="7" customWidth="1"/>
    <col min="2" max="2" width="43.1666666666667" style="7" customWidth="1"/>
    <col min="3" max="3" width="23.125" style="7" customWidth="1"/>
    <col min="4" max="4" width="15.375" style="8" customWidth="1"/>
    <col min="5" max="16370" width="9" style="1"/>
  </cols>
  <sheetData>
    <row r="1" s="1" customFormat="1" ht="25.5" spans="1:4">
      <c r="A1" s="9" t="s">
        <v>68</v>
      </c>
      <c r="B1" s="9"/>
      <c r="C1" s="9"/>
      <c r="D1" s="10"/>
    </row>
    <row r="2" s="2" customFormat="1" spans="1:4">
      <c r="A2" s="37" t="s">
        <v>69</v>
      </c>
      <c r="B2" s="38"/>
      <c r="C2" s="39"/>
      <c r="D2" s="13" t="s">
        <v>2</v>
      </c>
    </row>
    <row r="3" s="3" customFormat="1" spans="1:4">
      <c r="A3" s="14" t="s">
        <v>3</v>
      </c>
      <c r="B3" s="14" t="s">
        <v>4</v>
      </c>
      <c r="C3" s="15" t="s">
        <v>5</v>
      </c>
      <c r="D3" s="40" t="s">
        <v>6</v>
      </c>
    </row>
    <row r="4" s="3" customFormat="1" spans="1:4">
      <c r="A4" s="14"/>
      <c r="B4" s="14"/>
      <c r="C4" s="15"/>
      <c r="D4" s="40"/>
    </row>
    <row r="5" s="4" customFormat="1" ht="20" customHeight="1" spans="1:4">
      <c r="A5" s="15">
        <v>1</v>
      </c>
      <c r="B5" s="41" t="s">
        <v>70</v>
      </c>
      <c r="C5" s="28" t="s">
        <v>71</v>
      </c>
      <c r="D5" s="31">
        <v>10000</v>
      </c>
    </row>
  </sheetData>
  <mergeCells count="6">
    <mergeCell ref="A1:D1"/>
    <mergeCell ref="A2:C2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A1" sqref="$A1:$XFD1"/>
    </sheetView>
  </sheetViews>
  <sheetFormatPr defaultColWidth="9" defaultRowHeight="14.25" outlineLevelCol="3"/>
  <cols>
    <col min="1" max="1" width="5.5" style="7" customWidth="1"/>
    <col min="2" max="2" width="43.1666666666667" style="7" customWidth="1"/>
    <col min="3" max="3" width="23.4333333333333" style="7" customWidth="1"/>
    <col min="4" max="4" width="15" style="8" customWidth="1"/>
    <col min="5" max="16370" width="9" style="1"/>
  </cols>
  <sheetData>
    <row r="1" s="1" customFormat="1" ht="25.5" spans="1:4">
      <c r="A1" s="9" t="s">
        <v>72</v>
      </c>
      <c r="B1" s="9"/>
      <c r="C1" s="9"/>
      <c r="D1" s="10"/>
    </row>
    <row r="2" s="2" customFormat="1" spans="1:4">
      <c r="A2" s="11" t="s">
        <v>1</v>
      </c>
      <c r="B2" s="11"/>
      <c r="C2" s="12"/>
      <c r="D2" s="13" t="s">
        <v>2</v>
      </c>
    </row>
    <row r="3" s="3" customFormat="1" spans="1:4">
      <c r="A3" s="14" t="s">
        <v>3</v>
      </c>
      <c r="B3" s="14" t="s">
        <v>4</v>
      </c>
      <c r="C3" s="15" t="s">
        <v>5</v>
      </c>
      <c r="D3" s="16" t="s">
        <v>6</v>
      </c>
    </row>
    <row r="4" s="3" customFormat="1" spans="1:4">
      <c r="A4" s="14"/>
      <c r="B4" s="14"/>
      <c r="C4" s="15"/>
      <c r="D4" s="17"/>
    </row>
    <row r="5" s="3" customFormat="1" spans="1:4">
      <c r="A5" s="14"/>
      <c r="B5" s="18" t="s">
        <v>7</v>
      </c>
      <c r="C5" s="19"/>
      <c r="D5" s="20">
        <f>SUM(D6,D19)</f>
        <v>44466.2524</v>
      </c>
    </row>
    <row r="6" s="4" customFormat="1" spans="1:4">
      <c r="A6" s="21"/>
      <c r="B6" s="22" t="s">
        <v>8</v>
      </c>
      <c r="C6" s="23"/>
      <c r="D6" s="20">
        <f>SUM(D7,D13)</f>
        <v>35524</v>
      </c>
    </row>
    <row r="7" s="5" customFormat="1" spans="1:4">
      <c r="A7" s="15">
        <v>1</v>
      </c>
      <c r="B7" s="24" t="s">
        <v>73</v>
      </c>
      <c r="C7" s="25"/>
      <c r="D7" s="20">
        <f>SUM(D8,D10,D12)</f>
        <v>28096</v>
      </c>
    </row>
    <row r="8" s="4" customFormat="1" spans="1:4">
      <c r="A8" s="26"/>
      <c r="B8" s="27" t="s">
        <v>74</v>
      </c>
      <c r="C8" s="28" t="s">
        <v>75</v>
      </c>
      <c r="D8" s="29">
        <v>24462</v>
      </c>
    </row>
    <row r="9" s="4" customFormat="1" spans="1:4">
      <c r="A9" s="26"/>
      <c r="B9" s="30" t="s">
        <v>76</v>
      </c>
      <c r="C9" s="28"/>
      <c r="D9" s="29">
        <v>550</v>
      </c>
    </row>
    <row r="10" s="4" customFormat="1" spans="1:4">
      <c r="A10" s="26"/>
      <c r="B10" s="27" t="s">
        <v>77</v>
      </c>
      <c r="C10" s="28" t="s">
        <v>75</v>
      </c>
      <c r="D10" s="31">
        <v>2061</v>
      </c>
    </row>
    <row r="11" s="4" customFormat="1" spans="1:4">
      <c r="A11" s="26"/>
      <c r="B11" s="30" t="s">
        <v>78</v>
      </c>
      <c r="C11" s="28"/>
      <c r="D11" s="31">
        <v>310</v>
      </c>
    </row>
    <row r="12" s="4" customFormat="1" spans="1:4">
      <c r="A12" s="26"/>
      <c r="B12" s="27" t="s">
        <v>79</v>
      </c>
      <c r="C12" s="28" t="s">
        <v>75</v>
      </c>
      <c r="D12" s="31">
        <v>1573</v>
      </c>
    </row>
    <row r="13" s="5" customFormat="1" spans="1:4">
      <c r="A13" s="26">
        <v>2</v>
      </c>
      <c r="B13" s="24" t="s">
        <v>73</v>
      </c>
      <c r="C13" s="25"/>
      <c r="D13" s="20">
        <f>SUM(D14,D16,D17)</f>
        <v>7428</v>
      </c>
    </row>
    <row r="14" s="4" customFormat="1" spans="1:4">
      <c r="A14" s="26"/>
      <c r="B14" s="27" t="s">
        <v>74</v>
      </c>
      <c r="C14" s="28" t="s">
        <v>80</v>
      </c>
      <c r="D14" s="29">
        <v>5372</v>
      </c>
    </row>
    <row r="15" s="4" customFormat="1" customHeight="1" spans="1:4">
      <c r="A15" s="26"/>
      <c r="B15" s="27" t="s">
        <v>81</v>
      </c>
      <c r="C15" s="28"/>
      <c r="D15" s="29">
        <v>1095.89</v>
      </c>
    </row>
    <row r="16" s="4" customFormat="1" spans="1:4">
      <c r="A16" s="26"/>
      <c r="B16" s="27" t="s">
        <v>79</v>
      </c>
      <c r="C16" s="28" t="s">
        <v>80</v>
      </c>
      <c r="D16" s="29">
        <v>459</v>
      </c>
    </row>
    <row r="17" s="4" customFormat="1" spans="1:4">
      <c r="A17" s="26"/>
      <c r="B17" s="27" t="s">
        <v>77</v>
      </c>
      <c r="C17" s="28" t="s">
        <v>80</v>
      </c>
      <c r="D17" s="29">
        <v>1597</v>
      </c>
    </row>
    <row r="18" s="4" customFormat="1" spans="1:4">
      <c r="A18" s="26"/>
      <c r="B18" s="30" t="s">
        <v>78</v>
      </c>
      <c r="C18" s="28"/>
      <c r="D18" s="29">
        <v>240</v>
      </c>
    </row>
    <row r="19" s="1" customFormat="1" spans="1:4">
      <c r="A19" s="21"/>
      <c r="B19" s="32" t="s">
        <v>39</v>
      </c>
      <c r="C19" s="28"/>
      <c r="D19" s="20">
        <f>SUM(D20,D23)</f>
        <v>8942.2524</v>
      </c>
    </row>
    <row r="20" s="6" customFormat="1" spans="1:4">
      <c r="A20" s="15">
        <v>1</v>
      </c>
      <c r="B20" s="33" t="s">
        <v>82</v>
      </c>
      <c r="C20" s="25"/>
      <c r="D20" s="20">
        <f>SUM(D21:D22)</f>
        <v>8500</v>
      </c>
    </row>
    <row r="21" s="1" customFormat="1" spans="1:4">
      <c r="A21" s="15"/>
      <c r="B21" s="34" t="s">
        <v>83</v>
      </c>
      <c r="C21" s="28" t="s">
        <v>84</v>
      </c>
      <c r="D21" s="31">
        <v>7648</v>
      </c>
    </row>
    <row r="22" s="1" customFormat="1" spans="1:4">
      <c r="A22" s="15"/>
      <c r="B22" s="34" t="s">
        <v>85</v>
      </c>
      <c r="C22" s="28" t="s">
        <v>84</v>
      </c>
      <c r="D22" s="31">
        <v>852</v>
      </c>
    </row>
    <row r="23" s="1" customFormat="1" spans="1:4">
      <c r="A23" s="15">
        <v>2</v>
      </c>
      <c r="B23" s="35" t="s">
        <v>86</v>
      </c>
      <c r="C23" s="28" t="s">
        <v>87</v>
      </c>
      <c r="D23" s="20">
        <v>442.2524</v>
      </c>
    </row>
    <row r="24" s="1" customFormat="1" spans="1:4">
      <c r="A24" s="7"/>
      <c r="B24" s="7"/>
      <c r="C24" s="7"/>
      <c r="D24" s="8"/>
    </row>
    <row r="25" s="1" customFormat="1" spans="1:4">
      <c r="A25" s="7"/>
      <c r="B25" s="7"/>
      <c r="C25" s="7"/>
      <c r="D25" s="8"/>
    </row>
    <row r="26" s="1" customFormat="1" spans="1:4">
      <c r="A26" s="7"/>
      <c r="B26" s="7"/>
      <c r="C26" s="7"/>
      <c r="D26" s="36"/>
    </row>
    <row r="27" s="1" customFormat="1" spans="1:4">
      <c r="A27" s="7"/>
      <c r="B27" s="7"/>
      <c r="C27" s="7"/>
      <c r="D27" s="36"/>
    </row>
    <row r="28" s="1" customFormat="1" spans="1:4">
      <c r="A28" s="7"/>
      <c r="B28" s="7"/>
      <c r="C28" s="7"/>
      <c r="D28" s="36"/>
    </row>
    <row r="29" s="1" customFormat="1" spans="1:4">
      <c r="A29" s="7"/>
      <c r="B29" s="7"/>
      <c r="C29" s="7"/>
      <c r="D29" s="36"/>
    </row>
    <row r="30" s="1" customFormat="1" spans="1:4">
      <c r="A30" s="7"/>
      <c r="B30" s="7"/>
      <c r="C30" s="7"/>
      <c r="D30" s="36"/>
    </row>
  </sheetData>
  <mergeCells count="6">
    <mergeCell ref="A1:D1"/>
    <mergeCell ref="A2:C2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涉农统筹整合资金</vt:lpstr>
      <vt:lpstr>直达资金</vt:lpstr>
      <vt:lpstr>债券资金</vt:lpstr>
      <vt:lpstr>衔接补助资金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2021-06-03T05:17:00Z</dcterms:created>
  <dcterms:modified xsi:type="dcterms:W3CDTF">2021-06-12T04:24:12Z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