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9" activeTab="0"/>
  </bookViews>
  <sheets>
    <sheet name="Sheet1" sheetId="1" r:id="rId1"/>
  </sheets>
  <definedNames>
    <definedName name="_xlnm._FilterDatabase" localSheetId="0" hidden="1">'Sheet1'!$A$5:$IV$40</definedName>
  </definedNames>
  <calcPr fullCalcOnLoad="1"/>
</workbook>
</file>

<file path=xl/sharedStrings.xml><?xml version="1.0" encoding="utf-8"?>
<sst xmlns="http://schemas.openxmlformats.org/spreadsheetml/2006/main" count="400" uniqueCount="239">
  <si>
    <t>策勒县2021年巩固拓展脱贫攻坚成果到位资金安排项目计划表</t>
  </si>
  <si>
    <t>序号</t>
  </si>
  <si>
    <t>项目库编号</t>
  </si>
  <si>
    <t>项目名称</t>
  </si>
  <si>
    <t>建设内容</t>
  </si>
  <si>
    <t>项目类别</t>
  </si>
  <si>
    <t>建设性质</t>
  </si>
  <si>
    <t>建设地点</t>
  </si>
  <si>
    <t>建设期</t>
  </si>
  <si>
    <t>计量单位</t>
  </si>
  <si>
    <t>补助标准</t>
  </si>
  <si>
    <t>计划投资</t>
  </si>
  <si>
    <t>2020年筹资方案</t>
  </si>
  <si>
    <t>受益情况</t>
  </si>
  <si>
    <t>绩效目标</t>
  </si>
  <si>
    <t>项目建设单位</t>
  </si>
  <si>
    <t>备注</t>
  </si>
  <si>
    <t>项目进展情况</t>
  </si>
  <si>
    <t>2020年政府投资(安排资金）</t>
  </si>
  <si>
    <t>政府投资</t>
  </si>
  <si>
    <t>中央财政专项扶贫资金</t>
  </si>
  <si>
    <t>自治区财政专项扶贫资金</t>
  </si>
  <si>
    <t>地方债券资金</t>
  </si>
  <si>
    <t>统筹整合资金</t>
  </si>
  <si>
    <t>援疆资金</t>
  </si>
  <si>
    <t>社会扶贫资金</t>
  </si>
  <si>
    <t>区内协作资金</t>
  </si>
  <si>
    <t>土地增减挂资金</t>
  </si>
  <si>
    <t>盘活存量资金（结余资金）</t>
  </si>
  <si>
    <t>县级财政投入资金</t>
  </si>
  <si>
    <t>受益对象（户）</t>
  </si>
  <si>
    <t>扶贫发展资金</t>
  </si>
  <si>
    <t>以工代赈资金</t>
  </si>
  <si>
    <t>少数民族发展资金</t>
  </si>
  <si>
    <t>贫困国有林场资金</t>
  </si>
  <si>
    <t>贫困国有牧场资金</t>
  </si>
  <si>
    <t>总户数</t>
  </si>
  <si>
    <t>其中建档立卡系统户数</t>
  </si>
  <si>
    <t>合  计</t>
  </si>
  <si>
    <t>6532252021-XM06</t>
  </si>
  <si>
    <t>策勒县2021年壮大村集体经济购羊项目</t>
  </si>
  <si>
    <t xml:space="preserve">    2021年为壮大村集体经济，购置湖羊42266只，每只2300元，采购标准为6月龄～12月龄，体重28g以上，羊体格健壮无疫病损伤，品种符合要求。其中：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色日克街办（石榴花小镇）1000只。</t>
  </si>
  <si>
    <t>产业发展</t>
  </si>
  <si>
    <t>新建</t>
  </si>
  <si>
    <t>策勒镇：萨依吾斯塘村，恰合玛村，安艾日克村，吾吉达库勒村，亚博依村，科克买提村，巴什科克买提村，墩艾日克村，托格拉喀里村，津南新村；策勒乡：其格勒克艾日克村，琼库勒村，阿克库勒村，托格拉克艾格勒村，乌喀迪村，玛合玛勒村，尤喀克加依村，加依村，乌其坤塞盖村，阿日希村，色代库勒村，托万加依村，花园村，巴什玉吉买村，康喀勒村，托帕村，托帕艾日克村，托万托格拉克村；固拉合玛镇：吉格代勒克乌塔克村，给地什艾日克村，地力木铁热克村，托格拉吾斯塘村，幸福村，阿热吾斯塘村，阔什艾格勒村，盘掺村，阿热勒村，英阿瓦提村，巴格艾热克村，麦迪艾尔肯村，亚普拉克村，亚喀吾斯塘村，阿木巴尔村，夏普图鲁克村，拉依喀村，阿克依来克村，乌守吾斯塘村；达玛沟乡：达西库勒村，乔克巴什村，卡什托格拉克村，依来克吾斯塘村，玛力喀勒干村，吐格曼村，乌喀勒喀什村，阿亚格乔克巴什村，普纳克奥尔曼村，喀克夏勒村；恰哈乡：都维力克村，色日克羌村，克孜库迪盖村，安巴村，康托喀依村，阿萨村，恩尼里克村，克孜勒尧勒村，喀拉塔什村；乌鲁克萨依乡：巴达干村，色格孜勒克村，英阿瓦提，乌坦勒克村，玉龙克尔村，玉龙村；奴尔乡：库木巴格村，亚巴格村，阿克塔什村，亚勒古孜巴格村，阿热库木村，都木村，恰塔什村，巴格贝希村，喀什也尔村，布藏村，亚其村，萨尔龙村；博斯坦乡：加依推孜，巴格贝西村，布藏克尔推维村，乃再巴格村，亚喀喀什村，吉格代博斯坦村，阿其玛村，阿亚克喀拉苏村，迈丹吐孜村，阿喀新村；小康新区：民航新村，团结新村；色日克街办（石榴花小镇）。</t>
  </si>
  <si>
    <t>2021.02-2021.07</t>
  </si>
  <si>
    <t>只</t>
  </si>
  <si>
    <t>如全部进行托养，每只羊120元，可增加村集体收入507.192万元，可开发公益性岗位282个，每人每月工资不低于1500元。</t>
  </si>
  <si>
    <t>农业农村局</t>
  </si>
  <si>
    <t>已开工</t>
  </si>
  <si>
    <t>6532252021-CYSC03</t>
  </si>
  <si>
    <t>2021年策勒县工业园区创业小市场建设项目</t>
  </si>
  <si>
    <t>在策勒县工业园区新建创业市场15313.76平米，地上1到3层框架结构，并配套室内外附属设施。</t>
  </si>
  <si>
    <t>工业园区</t>
  </si>
  <si>
    <t>2021.01-2021.12</t>
  </si>
  <si>
    <t>平米</t>
  </si>
  <si>
    <t>按照相应比例收取租金，每平米12元，可收租金230.4万元，进行二次分配，可安置128个公益性岗位，并解决30人就业岗位，每人每月工资不低于1500元。</t>
  </si>
  <si>
    <t>市场监督管理局</t>
  </si>
  <si>
    <t>6532252021-SG01</t>
  </si>
  <si>
    <t>策勒县馕文化产业园建设项目</t>
  </si>
  <si>
    <t>该项目为二期，其中一期申请2021年扶贫资金，新建地上二层框架结构，柱上独立基础形式，建筑面积7168.08平米及相关附属配套建设。</t>
  </si>
  <si>
    <t xml:space="preserve">新建      </t>
  </si>
  <si>
    <t>2021.03-2021.11</t>
  </si>
  <si>
    <t>按照固定资产的8%进行资产分红，并解决不少于15人就业，每人每月工资不低于1500元</t>
  </si>
  <si>
    <t>小康新区</t>
  </si>
  <si>
    <t>6532252021-SL02</t>
  </si>
  <si>
    <t>策勒县达玛沟乡依来克吾斯塘村、吐格曼村2021年度渠道防渗改造建设项目</t>
  </si>
  <si>
    <t>改建渠道8条，总长16.404km，新建120座渠系建筑物，其中：新建节制分水闸92座，农桥28座</t>
  </si>
  <si>
    <t>基础设施</t>
  </si>
  <si>
    <t>达玛沟乡依来克吾斯塘村、吐格曼村</t>
  </si>
  <si>
    <t>2021.02-2021.09</t>
  </si>
  <si>
    <t>公里</t>
  </si>
  <si>
    <t>通过骨干输水渠道配套改造、农作物种植结构调整，提高了水资源的利用率，使灌溉保证率由现状年的可改善灌区0.84万亩农作物用水条件。</t>
  </si>
  <si>
    <t>达玛沟乡</t>
  </si>
  <si>
    <t>6532252021-SL01</t>
  </si>
  <si>
    <t>策勒县策勒乡防渗渠建设项目</t>
  </si>
  <si>
    <t>渠道防渗改造长度 17.54km，新建渠系配套建筑物共 234 座，其中水闸 142 座（节制单向分水闸 107 座，节制双向分水闸 10 座，单向分水闸25 座），农桥92座。</t>
  </si>
  <si>
    <t>策勒乡玛合玛勒村、尤喀克村、阿日希村、阿克库勒村、铁热克艾日克村、康克勒村、托格拉克艾格勒村、巴什玉吉麦村</t>
  </si>
  <si>
    <t>2021.01-2021.07</t>
  </si>
  <si>
    <t>工程实施后，彻底解决策勒乡1.7万亩基本农田的干旱缺水，加强和改善了绿洲农业，巩固和维护了农业生态环境，提高了项目区的灌溉水利用系数，提高灌溉保证率，从而提高农作物单产量所增加的效益。</t>
  </si>
  <si>
    <t>策勒乡</t>
  </si>
  <si>
    <t>6532252021-XM10</t>
  </si>
  <si>
    <t>策勒县壮大村集体经济（购羊）项目</t>
  </si>
  <si>
    <t>购置奥湖羊30800只，其中：奥湖母羊30000只（畜龄8月龄以上，体重27公斤以上，健康无疾病），奥湖公羊800只（畜龄1周岁以上，体重40公斤以上，健康无疾病）。</t>
  </si>
  <si>
    <t>策勒县</t>
  </si>
  <si>
    <t>2021.06-2021.12</t>
  </si>
  <si>
    <t>每年按照8%进行资产收益，收益用于壮大村集体经济，村级进行二次分配，开发公益性岗位或帮扶低收入群体</t>
  </si>
  <si>
    <t>发布招标公告</t>
  </si>
  <si>
    <t>6532252021-YDBQXXCY1</t>
  </si>
  <si>
    <t>策勒县易地搬迁棚圈建设项目</t>
  </si>
  <si>
    <t>在固拉合玛镇易地扶贫搬迁区集中连片建设300座砖木结构棚圈，每座每户补助2万元，每座80平米。</t>
  </si>
  <si>
    <t>2021.01-2021.06</t>
  </si>
  <si>
    <t>座</t>
  </si>
  <si>
    <t>发展羊养殖，每户补助2万元</t>
  </si>
  <si>
    <t>已完工</t>
  </si>
  <si>
    <t>6532252021-NY01</t>
  </si>
  <si>
    <t>策勒县奴尔乡喀什也尔村、琼库勒村2021年0.46万亩高标准农田建设项目</t>
  </si>
  <si>
    <t>防渗渠道16条，总长15.61km，配套渠系建筑物107座，其中：节制分水闸5座，分水闸57座，涵洞30座，农桥15座。田间道路18条，总长6.722km，路基宽4.0m，路面宽3m。</t>
  </si>
  <si>
    <t>奴尔乡喀什也尔村、琼库勒村</t>
  </si>
  <si>
    <t>2021.01-2021.09</t>
  </si>
  <si>
    <t>亩</t>
  </si>
  <si>
    <t>通过高标准农田建设，增加耕地的保灌面积，提高耕地质量，促进田间工程配套建设完善，改善农业生产基础条件，为发展高效现代化农业提供基础支持，通过土地集中提高规模经营和产业化水平。</t>
  </si>
  <si>
    <t>6532252021-NY02</t>
  </si>
  <si>
    <t>和田地区策勒县恰哈乡都维力克村和红旗村 2021 年0.54 万亩高标准农田建设项目</t>
  </si>
  <si>
    <t>防渗渠道13条，总长13875.28m，其中：红旗村5923.23m，都维力克村7952.05m。渠系建筑物共50座，其中：节制分水闸3座，无节制分水闸19座，涵洞18座，农桥10座。田间道路13条，总长7.361km，路基宽4.0m，路面宽3m。</t>
  </si>
  <si>
    <t>恰哈乡都维力克村、红旗村</t>
  </si>
  <si>
    <t>6532252021-XM12</t>
  </si>
  <si>
    <t>策勒乡巴什玉吉买村圈舍改造项目</t>
  </si>
  <si>
    <t>改造羊舍48栋，每栋1167平米，共计56016平方；新建饲料库房1座2000平米，青储池3000立方，防疫室150平米，消防水池、水电等附属设施。</t>
  </si>
  <si>
    <t>策勒乡巴什玉吉买村</t>
  </si>
  <si>
    <t>2021.05-2021.10</t>
  </si>
  <si>
    <t>通过圈舍改造发展羊养殖，每年按照8%进行资产收益，并带动不少于20人就业，人均月工资不低于1500元</t>
  </si>
  <si>
    <t>正在地区评审</t>
  </si>
  <si>
    <t>6532252021-XM13</t>
  </si>
  <si>
    <t>策勒乡托帕艾日克村圈舍改造项目</t>
  </si>
  <si>
    <t>改造羊舍24栋，每栋1500平米，共计36000平方；新建青储池3000立方，防疫室150平米，消防水池、水电等附属设施。</t>
  </si>
  <si>
    <t>策勒乡托帕艾日克村</t>
  </si>
  <si>
    <t>通过圈舍改造发展羊养殖，每年按照8%进行资产收益，并带动不少于15人就业，人均月工资不低于1500元</t>
  </si>
  <si>
    <t>6532252021-XM14</t>
  </si>
  <si>
    <t>策勒县兔产业（一期）扩建项目</t>
  </si>
  <si>
    <t>共采购8栋兔舍的兔笼及配套设施，具体情况如下：
采购欧式兔笼152组，规格为2430㎜*2000mm*1500㎜（每组共24笼位）；并配套下层产子盒及进出隔板、塑料底板、料碗及下料口、自动水线等。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每栋兔舍8台，电机功率1.1kw，风量43000m³/h；小换气风机每栋兔舍8台，电机功率0.37kw，风量18300m³/h；降温湿帘及湿帘附件4套；控制箱3个，根据温度自动控制风机湿帘运行，小风机及大风机开停控制。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</si>
  <si>
    <t>2021.05-2021.08</t>
  </si>
  <si>
    <t>栋</t>
  </si>
  <si>
    <t>购买兔笼发展兔养殖，租赁企业，每年按照固定资产的8%进行资产收益，进行二次分配，开发公益性岗位或帮扶低收入群体等</t>
  </si>
  <si>
    <t>6532252021-SC05</t>
  </si>
  <si>
    <t>策勒县2021年饲草料基地建设基础设施配套项目</t>
  </si>
  <si>
    <t>改建渠道5条，总长8.019km。渠道配套改造建筑物118座（其中：节制分水闸109座，渡槽1座，涵管5座，农桥3座）。</t>
  </si>
  <si>
    <t>津南新村</t>
  </si>
  <si>
    <t>2021.03-2021.06</t>
  </si>
  <si>
    <t>通过本次渠道防渗改造，提高水资源利用率，改善灌区用水紧缺的现状，该项目为以工代赈项目，可发放劳务报酬不少于76.5万元。</t>
  </si>
  <si>
    <t>林草局</t>
  </si>
  <si>
    <t>6532252021-SC06</t>
  </si>
  <si>
    <t>策勒县策勒镇津南新村饲草料基地建设项目</t>
  </si>
  <si>
    <t>改建渠道9条，总长7.50km，渠道配套改造建筑物135座（其中：节制分水闸106座，涵桥19座，农桥10座）</t>
  </si>
  <si>
    <t>6532252021-SC07</t>
  </si>
  <si>
    <t>策勒县策勒乡托帕村饲草料基地建设项目</t>
  </si>
  <si>
    <t>改建渠道9条，总长7.875km。渠道配套改造建筑物135座（其中：节制分水闸129座、涵管6座）</t>
  </si>
  <si>
    <t>策勒乡托帕村</t>
  </si>
  <si>
    <t>可提高土地利用率及提高水资源利用率，改善灌区用水紧缺的现状。大力改善农业生产条件，该项目为以工代赈项目，可发放劳务报酬不少于76.5万元。</t>
  </si>
  <si>
    <t>6532252021-SL14</t>
  </si>
  <si>
    <t>策勒县小康新区灌溉提升改造项目</t>
  </si>
  <si>
    <t>2000亩滴管系统铺设引水玻璃钢管 2802 米，居民区铺设铺设引水PVC管 1300米。滴灌系统首部更新水泵23台，更换de250蝶阀165个、de160蝶阀165个、de160蝶阀35个、de120蝶阀35个、更换 de90PVC球阀2384个、de75PVC球阀2000个，铺设滴灌管1094.65千米、滴灌带7962.61千米。</t>
  </si>
  <si>
    <t>2021.03-2021.08</t>
  </si>
  <si>
    <t>通过项目的实施，进一步提高策勒县小康新区的农业生产水平，增强农业市场竞争力，提高农民收入，缓解区域水资源短缺。</t>
  </si>
  <si>
    <t>6532252021-SL06</t>
  </si>
  <si>
    <t>策勒县乌鲁克萨依乡旅游基础设施（扬水站）建设项目</t>
  </si>
  <si>
    <t>新建扬水站2座及其自动化设施等，占地面积约1500平米。</t>
  </si>
  <si>
    <t>策勒县乌鲁克萨依乡板兰格景区</t>
  </si>
  <si>
    <t>2021.06-2021.10</t>
  </si>
  <si>
    <t>该项目建成后可有效解决景区供水不足问题，该项目为以工代赈项目，可发放劳务报酬不少于89.55万元</t>
  </si>
  <si>
    <t>文旅局</t>
  </si>
  <si>
    <t>6532252021-SL09</t>
  </si>
  <si>
    <t>策勒县乌鲁克萨依乡旅游基础设施（清水池）建设项目</t>
  </si>
  <si>
    <t>新建取水首部1座及3座清水池3000立方米（每座1000立方米）。</t>
  </si>
  <si>
    <t>立方米</t>
  </si>
  <si>
    <t>该项目建成后可有效解决景区供水不足问题，该项目为以工代赈项目，可发放劳务报酬不少于75万元</t>
  </si>
  <si>
    <t>6532252021-JT03</t>
  </si>
  <si>
    <t>策勒县策勒镇沙海碧湖旅游设施道路建设项目</t>
  </si>
  <si>
    <t>新建景区环湖道路5.5公里（宽4.5米）。</t>
  </si>
  <si>
    <t>策勒镇津南新村</t>
  </si>
  <si>
    <t>2021.06-2021.09</t>
  </si>
  <si>
    <t>该项目建成后可有效解决景区交通不便问题，该项目为以工代赈项目，可发放劳务报酬不少于75万元</t>
  </si>
  <si>
    <t>6532252021-XM05</t>
  </si>
  <si>
    <t>策勒县畜禽购置以奖代补（多胎肉羊）</t>
  </si>
  <si>
    <t xml:space="preserve">    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</si>
  <si>
    <t>策勒镇：托格拉喀里村、吾吉达库勒村、亚博依村、恰合玛村、安艾日克村、科克麦提村、吐扎克其村、津南新村、墩艾日克村、巴什科克买提村、萨依吾斯塘村；
策勒乡：铁热克艾日克村、托万托格拉克村、巴什玉吉买村、其格勒克艾日克村、琼库勒村、阿克库勒村、托格拉克艾格勒村、乌喀迪村、玛合玛勒村、尤喀克加依村、加依村、托万加依村、乌其坤赛盖村、阿日希村、色代库勒村、花园村、康喀勒村、托帕村、托帕艾日克村；
固拉合玛镇：阿克依来克村、阿木巴尔村、阿热勒村、阿热吾斯塘村、巴格艾日克村、地力木铁热克村、给地什艾日克村、吉格代勒克乌塔克村、阔什艾格勒村、拉依喀村、买地尔艾肯村、民航新村、盘掺村、团结新村、托格拉吾斯塘村、乌守吾斯塘村、夏普吐鲁克村、幸福村、亚甫拉克村、亚喀吾斯塘村、英阿瓦提村；
达玛沟乡：硝尔哈纳村、乌喀里喀什村、依来克吾斯塘村、喀克夏勒克村、普那克奥尔曼村、阿亚克乔喀巴什村、吐格曼村、普那克村、英吾斯塘村、乔喀巴什村、玛力卡勒干村、古勒铁日干村、帕其坎特村、光明村、达什库勒村、琼库勒村、喀什托格拉克村；
石榴花小镇</t>
  </si>
  <si>
    <t>2020.09-2021.04</t>
  </si>
  <si>
    <t>通过项目实施，每只多胎肉羊直接和间接带来效益200元，项目共计补助100000只，带来总效益2000万元；若托养，每只羊100元，带来总效益1000万元，可使每户平均增收1000元</t>
  </si>
  <si>
    <t>6532252021-SL08</t>
  </si>
  <si>
    <t>策勒县乌鲁克萨依乡水源连通工程（二期）项目</t>
  </si>
  <si>
    <r>
      <t>新建渠首 1 座，新修连通暗渠 2.322km，渠道设计流量2m</t>
    </r>
    <r>
      <rPr>
        <sz val="10"/>
        <rFont val="宋体"/>
        <family val="0"/>
      </rPr>
      <t>³</t>
    </r>
    <r>
      <rPr>
        <sz val="10"/>
        <rFont val="宋体"/>
        <family val="0"/>
      </rPr>
      <t>/s，加大流量2.5m</t>
    </r>
    <r>
      <rPr>
        <sz val="10"/>
        <rFont val="宋体"/>
        <family val="0"/>
      </rPr>
      <t>³</t>
    </r>
    <r>
      <rPr>
        <sz val="10"/>
        <rFont val="宋体"/>
        <family val="0"/>
      </rPr>
      <t>/s，改善乌鲁克萨依乡2.8万亩灌溉面积</t>
    </r>
  </si>
  <si>
    <t>乌鲁克萨依乡</t>
  </si>
  <si>
    <t>提高引水保证率，减少输水损失，提高渠系水利用系数，提高策勒县乌鲁克萨依乡的抗旱减灾能力，参与保障项目区 3.0 万亩灌溉面积的供水需求以及 3600 人的饮水安全。</t>
  </si>
  <si>
    <t>水利局</t>
  </si>
  <si>
    <t>6532252021-SL13</t>
  </si>
  <si>
    <t>策勒县乌鲁克萨依乡阿克其各村饮水安全巩固推升工程</t>
  </si>
  <si>
    <t>新建取水口1处；新建50m³清水池1座，利用已建400m³沉砂池；新建输水管网3.584km，配水管网2.893km，管道附属建筑物41座；穿乡村道路2处；自来水入户101户；安装一级水源保护区围栏410m.</t>
  </si>
  <si>
    <t>乌鲁克萨依乡阿克其各村</t>
  </si>
  <si>
    <t>2021.03-2021.09</t>
  </si>
  <si>
    <t>改造提升阿克其格村101户农牧民的生活饮用水质量，涉及人口354人</t>
  </si>
  <si>
    <t>6532252021-SL12</t>
  </si>
  <si>
    <t>策勒县乌鲁克萨依乡玉龙克尔村饮水安全巩固推升工程</t>
  </si>
  <si>
    <t>取水口新建265m³集水池1处，节制阀1座；新建50m³清水池1座，利用已建400m³沉砂池；新建输水管网9.73km，配水管网10.429km，管道附属建筑物79座；穿乡村道路1处，穿河道4处；自来水入户132户；安装一级水源保护区围栏1.31km.</t>
  </si>
  <si>
    <t>乌鲁克萨依乡玉龙克尔村</t>
  </si>
  <si>
    <t>改造提升玉龙克尔村132户农牧民的生活饮用水质量，涉及人口462人。</t>
  </si>
  <si>
    <t>6532252021-XM08</t>
  </si>
  <si>
    <t>策勒黑羊壮大村集体经济建设项目</t>
  </si>
  <si>
    <t xml:space="preserve">    采购策勒黑羊5000只用于壮大村集体经济，其中:策勒乡琼库勒村700只、策勒乡玛合玛勒村700只、策勒乡尤喀克加依村700只、策勒乡托万加依村700只、策勒乡乌其坤赛盖村700只、策勒乡色代库勒村800只、策勒乡花园村700只。</t>
  </si>
  <si>
    <t>策勒乡琼库勒村、玛合玛勒村、尤喀克加依村、托万加依村、乌其坤赛盖村、色代库勒村花园村</t>
  </si>
  <si>
    <t>2021.03-2021.07</t>
  </si>
  <si>
    <t>托管至合作社或企业，每只羊每年分红150元，用于壮大村集体经济，可直接带来收益75万元，村级进行二次分配，可用于壮大村集体经济或扶持有返贫风险或有致贫风险的低收入群体</t>
  </si>
  <si>
    <t>6532252021-LY02</t>
  </si>
  <si>
    <t>策勒县板兰格草场生态旅游就业基地建设项目</t>
  </si>
  <si>
    <t>对原游客中心进行整体维修、外保温、顶部封顶、供暖设施、给排水设施、电气设备、消防设施、建筑内部等配套进行建设，建立就业服务中心，改造生态旅游景区游客服务中心9849.69㎡</t>
  </si>
  <si>
    <t>续建</t>
  </si>
  <si>
    <t>2021.03-2021.10</t>
  </si>
  <si>
    <t xml:space="preserve">本项目实施后，游客中心可带动就业不少于50 人，其中脱贫人口不少于20人，每人每月工资不低于1500元。 </t>
  </si>
  <si>
    <t>6532252021-NY05</t>
  </si>
  <si>
    <t>策勒县奴尔乡巴格贝希村等9个村2021年1.32万亩高效节水建设项目</t>
  </si>
  <si>
    <t>滴灌工程1980亩：库木巴格村577亩、其曼巴格村235亩、巴格贝西村220亩、阿克塔什村400亩、虽力村130亩、亚勒古孜巴格村200亩、虽力村100亩。阿热库木村118亩。
渠道防渗工程：防渗渠道32条，总长28.38km，阿克塔什村2条，总长1023.64m；阿其玛村6条，总长3600.9m；阿热库木村1条，总长638.09m；巴格贝希村3条，总长4442.66m；库木巴格村2条，总长1768.46m；其曼巴格村2条，总长11371.02m；、亚巴格村3条，总长2687.18m；亚勒古孜巴格村3条，总长5436.09m；苏力兰干村10条，总长7408.67m。配套渠系建筑物172座，其中：节制分水闸32座，分水闸64座，涵洞44座，农桥32座。
改建田间道路57条，总长26.377公里：其曼巴格村共19条，7205m；库木巴格村共3条，3269m；阿克塔西村共5条，2935m；亚巴格村共3条，1897m；巴格贝希村共12条，4591m，虽力村共14条，6480m。设计路面宽3m，路基宽4m，两侧路肩宽50cm，路基采用20cm找平层碾压密实，路面为0.3m厚砂砾石铺筑。</t>
  </si>
  <si>
    <t>库木巴格村、其曼巴格村、巴格贝西村、阿克塔什村、虽力村、亚勒古孜巴格村、阿热库木村、阿其玛村、亚巴格村、亚勒古孜巴格村、苏力兰干村</t>
  </si>
  <si>
    <t>通过高效节水建设，可提高水资源利用率，节约了大量水资源，降低生产成本，同时提高作物的品质和产量，有着良好的示范作用，具有显著的社会效益。</t>
  </si>
  <si>
    <t>6532252021-NY03</t>
  </si>
  <si>
    <t>策勒县博斯坦乡吉格代博斯坦村等（12）个村2021年1.68万亩高效节水建设项目</t>
  </si>
  <si>
    <t>土地平整5403.05亩，新建滴灌5020亩。渠道防渗共16条，总长10846.83m，配套渠系建筑物114座，其中：节制分水闸17座，涵洞75座，农桥22座</t>
  </si>
  <si>
    <t>博斯坦乡阿喀新村、阿其玛村、阿热萨依村、阿亚克喀拉苏村、巴格贝希村、布藏克尔吐维村、墩巴格村、吉格代博斯坦村、加依推孜村、迈丹推孜村、乃则尔巴格村、亚喀喀什村</t>
  </si>
  <si>
    <t>6532252021-SL15</t>
  </si>
  <si>
    <t>策勒县博斯坦水库工程项目</t>
  </si>
  <si>
    <t>工程由拦河坝、表孔溢洪洞、泄洪兼导流洞、灌溉兼生态放水管等组成。水库总库容为797万立方米、大坝为沥青心墙坝、最大坝高78米，工程规模为小(1)型。</t>
  </si>
  <si>
    <t>博斯坦乡</t>
  </si>
  <si>
    <t>2021.05-2021.09</t>
  </si>
  <si>
    <t>该项目建成后，可有效解决博斯坦乡灌溉问题</t>
  </si>
  <si>
    <t>6532252021-JY01</t>
  </si>
  <si>
    <t>和田地区策勒县策勒乡小学教师周转宿舍建设项目</t>
  </si>
  <si>
    <t>总建筑面积8820平方米，两栋，地上6层，框架结构；每套35平方米，共252套教师周转宿舍，室内外供排水、供电、供暖管道，场地硬化等。</t>
  </si>
  <si>
    <t>该项目建成后，可有效解决教师住宿短缺问题</t>
  </si>
  <si>
    <t>教育局</t>
  </si>
  <si>
    <t>6532252021-DKTX</t>
  </si>
  <si>
    <t>策勒县2021年扶贫小额贷款贴息项目</t>
  </si>
  <si>
    <t>为策勒县小额信贷户进行贴息</t>
  </si>
  <si>
    <t>其他</t>
  </si>
  <si>
    <t>为全县小额贷款建档立卡贫困户（边缘户）进行贴息</t>
  </si>
  <si>
    <t>扶贫办</t>
  </si>
  <si>
    <t>6532252021-XMGL</t>
  </si>
  <si>
    <t>策勒县2021年项目管理费项目</t>
  </si>
  <si>
    <t xml:space="preserve">    按照中央财扶资金不超过1%提取项目管理费的要求提取项目管理费，用于项目评审、可研、管理等支出</t>
  </si>
  <si>
    <t>用于项目评审、可研、管理等支出</t>
  </si>
  <si>
    <t>扶贫办
财政局</t>
  </si>
  <si>
    <t>6532252021-YLJH</t>
  </si>
  <si>
    <t>策勒县2021年雨露计划项目</t>
  </si>
  <si>
    <t>对已脱贫户子女参加中职教育和高职教育的在校就读学生进行补助，按每生每年3000元标准，帮助顺利完成学业。计划对全县3000名学生进行补助，资金900万元</t>
  </si>
  <si>
    <t>人</t>
  </si>
  <si>
    <t>对已脱贫户子女参加中职教育和高职教育的在校就读学生进行补助，按每生每年3000元标准，帮助顺利完成学业，防止因学返贫。</t>
  </si>
  <si>
    <t>6532252021-GYGW01</t>
  </si>
  <si>
    <t>策勒县农村道路管护项目</t>
  </si>
  <si>
    <t>为加强农村道路日常养护，聘请710名管护员对道路加强管护，每人每月工资1000元。</t>
  </si>
  <si>
    <t>设立公益性岗位，增加收入，每人每年增收1.2万元</t>
  </si>
  <si>
    <t>交通局</t>
  </si>
  <si>
    <t>根据到位资金安排项目33个，截至目前，已完工4个，已开工22个，已发布招标公告2个，地区评审5个。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</si>
</sst>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20"/>
      <name val="方正小标宋_GBK"/>
      <family val="4"/>
    </font>
    <font>
      <b/>
      <sz val="12"/>
      <name val="楷体_GB2312"/>
      <family val="3"/>
    </font>
    <font>
      <sz val="10"/>
      <name val="仿宋_GB2312"/>
      <family val="3"/>
    </font>
    <font>
      <sz val="10"/>
      <name val="宋体"/>
      <family val="0"/>
    </font>
    <font>
      <sz val="10"/>
      <color indexed="10"/>
      <name val="宋体"/>
      <family val="0"/>
    </font>
    <font>
      <sz val="20"/>
      <name val="方正小标宋简体"/>
      <family val="0"/>
    </font>
    <font>
      <b/>
      <sz val="10"/>
      <name val="楷体_GB2312"/>
      <family val="3"/>
    </font>
    <font>
      <sz val="10"/>
      <name val="黑体"/>
      <family val="3"/>
    </font>
    <font>
      <sz val="18"/>
      <name val="方正黑体简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8"/>
      <name val="宋体"/>
      <family val="0"/>
    </font>
    <font>
      <sz val="11"/>
      <color indexed="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0"/>
      <name val="Calibri"/>
      <family val="0"/>
    </font>
    <font>
      <sz val="10"/>
      <color rgb="FFFF00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7" fillId="0" borderId="3" applyNumberFormat="0" applyFill="0" applyAlignment="0" applyProtection="0"/>
    <xf numFmtId="0" fontId="11" fillId="0" borderId="3" applyNumberFormat="0" applyFill="0" applyAlignment="0" applyProtection="0"/>
    <xf numFmtId="0" fontId="23" fillId="7" borderId="0" applyNumberFormat="0" applyBorder="0" applyAlignment="0" applyProtection="0"/>
    <xf numFmtId="0" fontId="14" fillId="0" borderId="4" applyNumberFormat="0" applyFill="0" applyAlignment="0" applyProtection="0"/>
    <xf numFmtId="0" fontId="23" fillId="3" borderId="0" applyNumberFormat="0" applyBorder="0" applyAlignment="0" applyProtection="0"/>
    <xf numFmtId="0" fontId="21" fillId="2" borderId="5" applyNumberFormat="0" applyAlignment="0" applyProtection="0"/>
    <xf numFmtId="0" fontId="24" fillId="2" borderId="1" applyNumberFormat="0" applyAlignment="0" applyProtection="0"/>
    <xf numFmtId="0" fontId="26" fillId="8" borderId="6" applyNumberFormat="0" applyAlignment="0" applyProtection="0"/>
    <xf numFmtId="0" fontId="22" fillId="9" borderId="0" applyNumberFormat="0" applyBorder="0" applyAlignment="0" applyProtection="0"/>
    <xf numFmtId="0" fontId="23" fillId="10" borderId="0" applyNumberFormat="0" applyBorder="0" applyAlignment="0" applyProtection="0"/>
    <xf numFmtId="0" fontId="28" fillId="0" borderId="7" applyNumberFormat="0" applyFill="0" applyAlignment="0" applyProtection="0"/>
    <xf numFmtId="0" fontId="10" fillId="0" borderId="8" applyNumberFormat="0" applyFill="0" applyAlignment="0" applyProtection="0"/>
    <xf numFmtId="0" fontId="19" fillId="9"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3" fillId="16" borderId="0" applyNumberFormat="0" applyBorder="0" applyAlignment="0" applyProtection="0"/>
    <xf numFmtId="0" fontId="22"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0" fillId="0" borderId="0">
      <alignment/>
      <protection/>
    </xf>
    <xf numFmtId="0" fontId="22" fillId="4" borderId="0" applyNumberFormat="0" applyBorder="0" applyAlignment="0" applyProtection="0"/>
    <xf numFmtId="0" fontId="23" fillId="4" borderId="0" applyNumberFormat="0" applyBorder="0" applyAlignment="0" applyProtection="0"/>
    <xf numFmtId="0" fontId="0" fillId="0" borderId="0">
      <alignment/>
      <protection/>
    </xf>
  </cellStyleXfs>
  <cellXfs count="39">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 fillId="0" borderId="0" xfId="0" applyFont="1" applyFill="1" applyAlignment="1">
      <alignment vertical="center"/>
    </xf>
    <xf numFmtId="0" fontId="29" fillId="0" borderId="0" xfId="0" applyFont="1" applyFill="1" applyAlignment="1">
      <alignment horizontal="center" vertical="center"/>
    </xf>
    <xf numFmtId="0" fontId="4" fillId="0" borderId="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29" fillId="0" borderId="9"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9" fillId="0" borderId="9" xfId="0" applyFont="1" applyFill="1" applyBorder="1" applyAlignment="1" applyProtection="1">
      <alignment horizontal="center" vertical="center" wrapText="1"/>
      <protection locked="0"/>
    </xf>
    <xf numFmtId="0" fontId="9" fillId="0" borderId="0" xfId="0" applyFont="1" applyFill="1" applyAlignment="1">
      <alignment horizontal="left" vertical="center" wrapText="1"/>
    </xf>
    <xf numFmtId="0" fontId="7"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29"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6" fontId="29"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0"/>
  <sheetViews>
    <sheetView tabSelected="1" zoomScale="60" zoomScaleNormal="60" zoomScaleSheetLayoutView="100" workbookViewId="0" topLeftCell="A1">
      <pane ySplit="5" topLeftCell="A32" activePane="bottomLeft" state="frozen"/>
      <selection pane="bottomLeft" activeCell="A40" sqref="A40:AF40"/>
    </sheetView>
  </sheetViews>
  <sheetFormatPr defaultColWidth="10.00390625" defaultRowHeight="14.25"/>
  <cols>
    <col min="1" max="1" width="5.375" style="10" customWidth="1"/>
    <col min="2" max="2" width="9.875" style="10" customWidth="1"/>
    <col min="3" max="3" width="34.125" style="10" customWidth="1"/>
    <col min="4" max="4" width="76.50390625" style="10" customWidth="1"/>
    <col min="5" max="5" width="9.375" style="10" customWidth="1"/>
    <col min="6" max="6" width="5.375" style="10" customWidth="1"/>
    <col min="7" max="7" width="40.875" style="10" customWidth="1"/>
    <col min="8" max="8" width="8.75390625" style="10" customWidth="1"/>
    <col min="9" max="9" width="6.125" style="10" customWidth="1"/>
    <col min="10" max="10" width="8.25390625" style="10" customWidth="1"/>
    <col min="11" max="11" width="12.25390625" style="10" customWidth="1"/>
    <col min="12" max="12" width="11.875" style="10" customWidth="1"/>
    <col min="13" max="13" width="9.75390625" style="10" customWidth="1"/>
    <col min="14" max="14" width="9.375" style="10" customWidth="1"/>
    <col min="15" max="15" width="9.50390625" style="10" customWidth="1"/>
    <col min="16" max="16" width="9.25390625" style="10" hidden="1" customWidth="1"/>
    <col min="17" max="17" width="9.375" style="10" hidden="1" customWidth="1"/>
    <col min="18" max="18" width="9.875" style="10" customWidth="1"/>
    <col min="19" max="19" width="9.375" style="10" customWidth="1"/>
    <col min="20" max="20" width="9.875" style="10" customWidth="1"/>
    <col min="21" max="21" width="6.75390625" style="10" hidden="1" customWidth="1"/>
    <col min="22" max="22" width="7.625" style="10" hidden="1" customWidth="1"/>
    <col min="23" max="23" width="7.50390625" style="10" hidden="1" customWidth="1"/>
    <col min="24" max="24" width="8.875" style="10" hidden="1" customWidth="1"/>
    <col min="25" max="25" width="9.25390625" style="10" hidden="1" customWidth="1"/>
    <col min="26" max="26" width="10.00390625" style="10" hidden="1" customWidth="1"/>
    <col min="27" max="27" width="10.00390625" style="10" customWidth="1"/>
    <col min="28" max="28" width="11.75390625" style="10" customWidth="1"/>
    <col min="29" max="29" width="27.25390625" style="10" customWidth="1"/>
    <col min="30" max="30" width="9.375" style="6" customWidth="1"/>
    <col min="31" max="31" width="6.625" style="6" customWidth="1"/>
    <col min="32" max="32" width="8.50390625" style="6" customWidth="1"/>
    <col min="33" max="213" width="10.00390625" style="6" customWidth="1"/>
    <col min="214" max="16384" width="10.00390625" style="11" customWidth="1"/>
  </cols>
  <sheetData>
    <row r="1" spans="1:30" s="1" customFormat="1" ht="40.5" customHeigh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249" s="2" customFormat="1" ht="30" customHeight="1">
      <c r="A2" s="13" t="s">
        <v>1</v>
      </c>
      <c r="B2" s="13" t="s">
        <v>2</v>
      </c>
      <c r="C2" s="13" t="s">
        <v>3</v>
      </c>
      <c r="D2" s="13" t="s">
        <v>4</v>
      </c>
      <c r="E2" s="14" t="s">
        <v>5</v>
      </c>
      <c r="F2" s="14" t="s">
        <v>6</v>
      </c>
      <c r="G2" s="14" t="s">
        <v>7</v>
      </c>
      <c r="H2" s="14" t="s">
        <v>8</v>
      </c>
      <c r="I2" s="14" t="s">
        <v>9</v>
      </c>
      <c r="J2" s="14" t="s">
        <v>10</v>
      </c>
      <c r="K2" s="26" t="s">
        <v>11</v>
      </c>
      <c r="L2" s="26" t="s">
        <v>12</v>
      </c>
      <c r="M2" s="26"/>
      <c r="N2" s="26"/>
      <c r="O2" s="26"/>
      <c r="P2" s="26"/>
      <c r="Q2" s="26"/>
      <c r="R2" s="26"/>
      <c r="S2" s="26"/>
      <c r="T2" s="26"/>
      <c r="U2" s="26"/>
      <c r="V2" s="26"/>
      <c r="W2" s="26"/>
      <c r="X2" s="26"/>
      <c r="Y2" s="26"/>
      <c r="Z2" s="26"/>
      <c r="AA2" s="14" t="s">
        <v>13</v>
      </c>
      <c r="AB2" s="14"/>
      <c r="AC2" s="14" t="s">
        <v>14</v>
      </c>
      <c r="AD2" s="26" t="s">
        <v>15</v>
      </c>
      <c r="AE2" s="26" t="s">
        <v>16</v>
      </c>
      <c r="AF2" s="26" t="s">
        <v>17</v>
      </c>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row>
    <row r="3" spans="1:249" s="3" customFormat="1" ht="30" customHeight="1">
      <c r="A3" s="13"/>
      <c r="B3" s="13"/>
      <c r="C3" s="13"/>
      <c r="D3" s="13"/>
      <c r="E3" s="14"/>
      <c r="F3" s="14"/>
      <c r="G3" s="14"/>
      <c r="H3" s="14"/>
      <c r="I3" s="14"/>
      <c r="J3" s="14"/>
      <c r="K3" s="26"/>
      <c r="L3" s="14" t="s">
        <v>18</v>
      </c>
      <c r="M3" s="26" t="s">
        <v>19</v>
      </c>
      <c r="N3" s="26"/>
      <c r="O3" s="26"/>
      <c r="P3" s="26"/>
      <c r="Q3" s="26"/>
      <c r="R3" s="26"/>
      <c r="S3" s="26"/>
      <c r="T3" s="26"/>
      <c r="U3" s="26"/>
      <c r="V3" s="26"/>
      <c r="W3" s="26"/>
      <c r="X3" s="26"/>
      <c r="Y3" s="26"/>
      <c r="Z3" s="26"/>
      <c r="AA3" s="14"/>
      <c r="AB3" s="14"/>
      <c r="AC3" s="14"/>
      <c r="AD3" s="26"/>
      <c r="AE3" s="26"/>
      <c r="AF3" s="26"/>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row>
    <row r="4" spans="1:249" s="3" customFormat="1" ht="30" customHeight="1">
      <c r="A4" s="13"/>
      <c r="B4" s="13"/>
      <c r="C4" s="13"/>
      <c r="D4" s="13"/>
      <c r="E4" s="14"/>
      <c r="F4" s="14"/>
      <c r="G4" s="14"/>
      <c r="H4" s="14"/>
      <c r="I4" s="14"/>
      <c r="J4" s="14"/>
      <c r="K4" s="26"/>
      <c r="L4" s="14"/>
      <c r="M4" s="14" t="s">
        <v>20</v>
      </c>
      <c r="N4" s="14"/>
      <c r="O4" s="14"/>
      <c r="P4" s="14"/>
      <c r="Q4" s="14"/>
      <c r="R4" s="14" t="s">
        <v>21</v>
      </c>
      <c r="S4" s="14" t="s">
        <v>22</v>
      </c>
      <c r="T4" s="14" t="s">
        <v>23</v>
      </c>
      <c r="U4" s="14" t="s">
        <v>24</v>
      </c>
      <c r="V4" s="14" t="s">
        <v>25</v>
      </c>
      <c r="W4" s="14" t="s">
        <v>26</v>
      </c>
      <c r="X4" s="14" t="s">
        <v>27</v>
      </c>
      <c r="Y4" s="26" t="s">
        <v>28</v>
      </c>
      <c r="Z4" s="14" t="s">
        <v>29</v>
      </c>
      <c r="AA4" s="14" t="s">
        <v>30</v>
      </c>
      <c r="AB4" s="14"/>
      <c r="AC4" s="14"/>
      <c r="AD4" s="26"/>
      <c r="AE4" s="26"/>
      <c r="AF4" s="26"/>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row>
    <row r="5" spans="1:249" s="3" customFormat="1" ht="30" customHeight="1">
      <c r="A5" s="13"/>
      <c r="B5" s="13"/>
      <c r="C5" s="13"/>
      <c r="D5" s="13"/>
      <c r="E5" s="14"/>
      <c r="F5" s="14"/>
      <c r="G5" s="14"/>
      <c r="H5" s="14"/>
      <c r="I5" s="14"/>
      <c r="J5" s="14"/>
      <c r="K5" s="26"/>
      <c r="L5" s="14"/>
      <c r="M5" s="14" t="s">
        <v>31</v>
      </c>
      <c r="N5" s="14" t="s">
        <v>32</v>
      </c>
      <c r="O5" s="14" t="s">
        <v>33</v>
      </c>
      <c r="P5" s="14" t="s">
        <v>34</v>
      </c>
      <c r="Q5" s="14" t="s">
        <v>35</v>
      </c>
      <c r="R5" s="14"/>
      <c r="S5" s="14"/>
      <c r="T5" s="14"/>
      <c r="U5" s="14"/>
      <c r="V5" s="14"/>
      <c r="W5" s="14"/>
      <c r="X5" s="14"/>
      <c r="Y5" s="26"/>
      <c r="Z5" s="14"/>
      <c r="AA5" s="14" t="s">
        <v>36</v>
      </c>
      <c r="AB5" s="14" t="s">
        <v>37</v>
      </c>
      <c r="AC5" s="14"/>
      <c r="AD5" s="26"/>
      <c r="AE5" s="26"/>
      <c r="AF5" s="26"/>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row>
    <row r="6" spans="1:255" s="4" customFormat="1" ht="28.5" customHeight="1">
      <c r="A6" s="15" t="s">
        <v>38</v>
      </c>
      <c r="B6" s="15"/>
      <c r="C6" s="15"/>
      <c r="D6" s="15"/>
      <c r="E6" s="15"/>
      <c r="F6" s="15"/>
      <c r="G6" s="15"/>
      <c r="H6" s="15"/>
      <c r="I6" s="15"/>
      <c r="J6" s="15"/>
      <c r="K6" s="15">
        <f>SUM(K7:K39)</f>
        <v>68682.13</v>
      </c>
      <c r="L6" s="27">
        <f>SUM(L7:L39)</f>
        <v>63168.988000000005</v>
      </c>
      <c r="M6" s="27">
        <f aca="true" t="shared" si="0" ref="M6:Z6">SUM(M7:M39)</f>
        <v>28738.11</v>
      </c>
      <c r="N6" s="27">
        <f t="shared" si="0"/>
        <v>3658</v>
      </c>
      <c r="O6" s="27">
        <f t="shared" si="0"/>
        <v>2032</v>
      </c>
      <c r="P6" s="27">
        <f t="shared" si="0"/>
        <v>0</v>
      </c>
      <c r="Q6" s="27">
        <f t="shared" si="0"/>
        <v>0</v>
      </c>
      <c r="R6" s="27">
        <f t="shared" si="0"/>
        <v>8500</v>
      </c>
      <c r="S6" s="27">
        <f t="shared" si="0"/>
        <v>10000</v>
      </c>
      <c r="T6" s="27">
        <f t="shared" si="0"/>
        <v>10240.878</v>
      </c>
      <c r="U6" s="27">
        <f t="shared" si="0"/>
        <v>0</v>
      </c>
      <c r="V6" s="27">
        <f t="shared" si="0"/>
        <v>0</v>
      </c>
      <c r="W6" s="27">
        <f t="shared" si="0"/>
        <v>0</v>
      </c>
      <c r="X6" s="27">
        <f t="shared" si="0"/>
        <v>0</v>
      </c>
      <c r="Y6" s="27">
        <f t="shared" si="0"/>
        <v>0</v>
      </c>
      <c r="Z6" s="27">
        <f t="shared" si="0"/>
        <v>0</v>
      </c>
      <c r="AA6" s="27"/>
      <c r="AB6" s="27"/>
      <c r="AC6" s="27"/>
      <c r="AD6" s="15"/>
      <c r="AE6" s="32"/>
      <c r="AF6" s="32"/>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row>
    <row r="7" spans="1:256" s="5" customFormat="1" ht="369" customHeight="1">
      <c r="A7" s="16">
        <v>1</v>
      </c>
      <c r="B7" s="16" t="s">
        <v>39</v>
      </c>
      <c r="C7" s="16" t="s">
        <v>40</v>
      </c>
      <c r="D7" s="17" t="s">
        <v>41</v>
      </c>
      <c r="E7" s="16" t="s">
        <v>42</v>
      </c>
      <c r="F7" s="16" t="s">
        <v>43</v>
      </c>
      <c r="G7" s="17" t="s">
        <v>44</v>
      </c>
      <c r="H7" s="16" t="s">
        <v>45</v>
      </c>
      <c r="I7" s="16" t="s">
        <v>46</v>
      </c>
      <c r="J7" s="16">
        <v>0.23</v>
      </c>
      <c r="K7" s="28">
        <v>9730</v>
      </c>
      <c r="L7" s="28">
        <f>SUM(M7:Z7)</f>
        <v>9730</v>
      </c>
      <c r="M7" s="29">
        <v>8157</v>
      </c>
      <c r="N7" s="28"/>
      <c r="O7" s="30">
        <v>1573</v>
      </c>
      <c r="P7" s="28"/>
      <c r="Q7" s="28"/>
      <c r="R7" s="28"/>
      <c r="S7" s="28"/>
      <c r="T7" s="28"/>
      <c r="U7" s="28"/>
      <c r="V7" s="28"/>
      <c r="W7" s="28"/>
      <c r="X7" s="28"/>
      <c r="Y7" s="28"/>
      <c r="Z7" s="28"/>
      <c r="AA7" s="16">
        <v>282</v>
      </c>
      <c r="AB7" s="16">
        <v>282</v>
      </c>
      <c r="AC7" s="33" t="s">
        <v>47</v>
      </c>
      <c r="AD7" s="16" t="s">
        <v>48</v>
      </c>
      <c r="AE7" s="32"/>
      <c r="AF7" s="32" t="s">
        <v>49</v>
      </c>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38"/>
      <c r="IQ7" s="38"/>
      <c r="IR7" s="38"/>
      <c r="IS7" s="38"/>
      <c r="IT7" s="38"/>
      <c r="IU7" s="38"/>
      <c r="IV7" s="38"/>
    </row>
    <row r="8" spans="1:256" s="6" customFormat="1" ht="82.5" customHeight="1">
      <c r="A8" s="16">
        <v>2</v>
      </c>
      <c r="B8" s="18" t="s">
        <v>50</v>
      </c>
      <c r="C8" s="18" t="s">
        <v>51</v>
      </c>
      <c r="D8" s="19" t="s">
        <v>52</v>
      </c>
      <c r="E8" s="16" t="s">
        <v>42</v>
      </c>
      <c r="F8" s="16" t="s">
        <v>43</v>
      </c>
      <c r="G8" s="18" t="s">
        <v>53</v>
      </c>
      <c r="H8" s="16" t="s">
        <v>54</v>
      </c>
      <c r="I8" s="18" t="s">
        <v>55</v>
      </c>
      <c r="J8" s="18">
        <v>0.3</v>
      </c>
      <c r="K8" s="28">
        <v>4800</v>
      </c>
      <c r="L8" s="28">
        <f aca="true" t="shared" si="1" ref="L8:L39">SUM(M8:Z8)</f>
        <v>4800</v>
      </c>
      <c r="M8" s="28">
        <v>4800</v>
      </c>
      <c r="N8" s="28"/>
      <c r="O8" s="28"/>
      <c r="P8" s="28"/>
      <c r="Q8" s="28"/>
      <c r="R8" s="28"/>
      <c r="S8" s="28"/>
      <c r="T8" s="28"/>
      <c r="U8" s="28"/>
      <c r="V8" s="28"/>
      <c r="W8" s="28"/>
      <c r="X8" s="28"/>
      <c r="Y8" s="28"/>
      <c r="Z8" s="28"/>
      <c r="AA8" s="16">
        <v>158</v>
      </c>
      <c r="AB8" s="16">
        <v>158</v>
      </c>
      <c r="AC8" s="33" t="s">
        <v>56</v>
      </c>
      <c r="AD8" s="18" t="s">
        <v>57</v>
      </c>
      <c r="AE8" s="32"/>
      <c r="AF8" s="32" t="s">
        <v>49</v>
      </c>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38"/>
      <c r="IQ8" s="38"/>
      <c r="IR8" s="38"/>
      <c r="IS8" s="38"/>
      <c r="IT8" s="38"/>
      <c r="IU8" s="38"/>
      <c r="IV8" s="38"/>
    </row>
    <row r="9" spans="1:256" s="7" customFormat="1" ht="63.75" customHeight="1">
      <c r="A9" s="16">
        <v>3</v>
      </c>
      <c r="B9" s="16" t="s">
        <v>58</v>
      </c>
      <c r="C9" s="16" t="s">
        <v>59</v>
      </c>
      <c r="D9" s="20" t="s">
        <v>60</v>
      </c>
      <c r="E9" s="16" t="s">
        <v>42</v>
      </c>
      <c r="F9" s="16" t="s">
        <v>61</v>
      </c>
      <c r="G9" s="16" t="s">
        <v>53</v>
      </c>
      <c r="H9" s="16" t="s">
        <v>62</v>
      </c>
      <c r="I9" s="16" t="s">
        <v>55</v>
      </c>
      <c r="J9" s="16">
        <v>0.28</v>
      </c>
      <c r="K9" s="28">
        <v>2000</v>
      </c>
      <c r="L9" s="28">
        <f t="shared" si="1"/>
        <v>2000</v>
      </c>
      <c r="M9" s="29">
        <v>2000</v>
      </c>
      <c r="N9" s="28"/>
      <c r="O9" s="28"/>
      <c r="P9" s="28"/>
      <c r="Q9" s="28"/>
      <c r="R9" s="28"/>
      <c r="S9" s="28"/>
      <c r="T9" s="28"/>
      <c r="U9" s="28"/>
      <c r="V9" s="28"/>
      <c r="W9" s="28"/>
      <c r="X9" s="28"/>
      <c r="Y9" s="28"/>
      <c r="Z9" s="28"/>
      <c r="AA9" s="16">
        <v>821</v>
      </c>
      <c r="AB9" s="16">
        <v>821</v>
      </c>
      <c r="AC9" s="16" t="s">
        <v>63</v>
      </c>
      <c r="AD9" s="16" t="s">
        <v>64</v>
      </c>
      <c r="AE9" s="32"/>
      <c r="AF9" s="32" t="s">
        <v>49</v>
      </c>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38"/>
      <c r="IQ9" s="38"/>
      <c r="IR9" s="38"/>
      <c r="IS9" s="38"/>
      <c r="IT9" s="38"/>
      <c r="IU9" s="38"/>
      <c r="IV9" s="38"/>
    </row>
    <row r="10" spans="1:256" s="5" customFormat="1" ht="67.5" customHeight="1">
      <c r="A10" s="16">
        <v>4</v>
      </c>
      <c r="B10" s="21" t="s">
        <v>65</v>
      </c>
      <c r="C10" s="22" t="s">
        <v>66</v>
      </c>
      <c r="D10" s="20" t="s">
        <v>67</v>
      </c>
      <c r="E10" s="16" t="s">
        <v>68</v>
      </c>
      <c r="F10" s="16" t="s">
        <v>43</v>
      </c>
      <c r="G10" s="16" t="s">
        <v>69</v>
      </c>
      <c r="H10" s="16" t="s">
        <v>70</v>
      </c>
      <c r="I10" s="16" t="s">
        <v>71</v>
      </c>
      <c r="J10" s="16">
        <v>88.55</v>
      </c>
      <c r="K10" s="28">
        <v>1452.61</v>
      </c>
      <c r="L10" s="28">
        <f t="shared" si="1"/>
        <v>1452.61</v>
      </c>
      <c r="M10" s="28">
        <v>1452.61</v>
      </c>
      <c r="N10" s="31"/>
      <c r="O10" s="31"/>
      <c r="P10" s="31"/>
      <c r="Q10" s="31"/>
      <c r="R10" s="31"/>
      <c r="S10" s="31"/>
      <c r="T10" s="31"/>
      <c r="U10" s="31"/>
      <c r="V10" s="31"/>
      <c r="W10" s="31"/>
      <c r="X10" s="31"/>
      <c r="Y10" s="31"/>
      <c r="Z10" s="31"/>
      <c r="AA10" s="16">
        <v>74</v>
      </c>
      <c r="AB10" s="16">
        <v>74</v>
      </c>
      <c r="AC10" s="16" t="s">
        <v>72</v>
      </c>
      <c r="AD10" s="22" t="s">
        <v>73</v>
      </c>
      <c r="AE10" s="32"/>
      <c r="AF10" s="32" t="s">
        <v>49</v>
      </c>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38"/>
      <c r="IQ10" s="38"/>
      <c r="IR10" s="38"/>
      <c r="IS10" s="38"/>
      <c r="IT10" s="38"/>
      <c r="IU10" s="38"/>
      <c r="IV10" s="38"/>
    </row>
    <row r="11" spans="1:256" s="5" customFormat="1" ht="93.75" customHeight="1">
      <c r="A11" s="16">
        <v>5</v>
      </c>
      <c r="B11" s="16" t="s">
        <v>74</v>
      </c>
      <c r="C11" s="16" t="s">
        <v>75</v>
      </c>
      <c r="D11" s="20" t="s">
        <v>76</v>
      </c>
      <c r="E11" s="16" t="s">
        <v>68</v>
      </c>
      <c r="F11" s="16" t="s">
        <v>43</v>
      </c>
      <c r="G11" s="16" t="s">
        <v>77</v>
      </c>
      <c r="H11" s="16" t="s">
        <v>78</v>
      </c>
      <c r="I11" s="16" t="s">
        <v>71</v>
      </c>
      <c r="J11" s="16">
        <v>53.78</v>
      </c>
      <c r="K11" s="28">
        <v>943.3</v>
      </c>
      <c r="L11" s="28">
        <f t="shared" si="1"/>
        <v>943.3</v>
      </c>
      <c r="M11" s="28"/>
      <c r="N11" s="28"/>
      <c r="O11" s="28"/>
      <c r="P11" s="28"/>
      <c r="Q11" s="28"/>
      <c r="R11" s="28">
        <v>943.3</v>
      </c>
      <c r="S11" s="28"/>
      <c r="T11" s="28"/>
      <c r="U11" s="28"/>
      <c r="V11" s="28"/>
      <c r="W11" s="28"/>
      <c r="X11" s="28"/>
      <c r="Y11" s="28"/>
      <c r="Z11" s="28"/>
      <c r="AA11" s="16">
        <v>1234</v>
      </c>
      <c r="AB11" s="16">
        <v>1234</v>
      </c>
      <c r="AC11" s="16" t="s">
        <v>79</v>
      </c>
      <c r="AD11" s="16" t="s">
        <v>80</v>
      </c>
      <c r="AE11" s="32"/>
      <c r="AF11" s="32" t="s">
        <v>49</v>
      </c>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38"/>
      <c r="IQ11" s="38"/>
      <c r="IR11" s="38"/>
      <c r="IS11" s="38"/>
      <c r="IT11" s="38"/>
      <c r="IU11" s="38"/>
      <c r="IV11" s="38"/>
    </row>
    <row r="12" spans="1:256" s="8" customFormat="1" ht="64.5" customHeight="1">
      <c r="A12" s="16">
        <v>6</v>
      </c>
      <c r="B12" s="16" t="s">
        <v>81</v>
      </c>
      <c r="C12" s="16" t="s">
        <v>82</v>
      </c>
      <c r="D12" s="23" t="s">
        <v>83</v>
      </c>
      <c r="E12" s="16" t="s">
        <v>42</v>
      </c>
      <c r="F12" s="18" t="s">
        <v>43</v>
      </c>
      <c r="G12" s="18" t="s">
        <v>84</v>
      </c>
      <c r="H12" s="18" t="s">
        <v>85</v>
      </c>
      <c r="I12" s="18" t="s">
        <v>46</v>
      </c>
      <c r="J12" s="16">
        <v>0.26</v>
      </c>
      <c r="K12" s="28">
        <v>7986</v>
      </c>
      <c r="L12" s="28">
        <f t="shared" si="1"/>
        <v>7890.27</v>
      </c>
      <c r="M12" s="28">
        <v>6730.8</v>
      </c>
      <c r="N12" s="28"/>
      <c r="O12" s="28">
        <v>459</v>
      </c>
      <c r="P12" s="28"/>
      <c r="Q12" s="28"/>
      <c r="R12" s="30">
        <v>700.47</v>
      </c>
      <c r="S12" s="28"/>
      <c r="T12" s="28"/>
      <c r="U12" s="28"/>
      <c r="V12" s="28"/>
      <c r="W12" s="28"/>
      <c r="X12" s="28"/>
      <c r="Y12" s="28"/>
      <c r="Z12" s="28"/>
      <c r="AA12" s="16">
        <v>334</v>
      </c>
      <c r="AB12" s="16">
        <v>334</v>
      </c>
      <c r="AC12" s="16" t="s">
        <v>86</v>
      </c>
      <c r="AD12" s="16" t="s">
        <v>48</v>
      </c>
      <c r="AE12" s="32"/>
      <c r="AF12" s="18" t="s">
        <v>87</v>
      </c>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5" customFormat="1" ht="49.5" customHeight="1">
      <c r="A13" s="16">
        <v>7</v>
      </c>
      <c r="B13" s="16" t="s">
        <v>88</v>
      </c>
      <c r="C13" s="16" t="s">
        <v>89</v>
      </c>
      <c r="D13" s="20" t="s">
        <v>90</v>
      </c>
      <c r="E13" s="16" t="s">
        <v>42</v>
      </c>
      <c r="F13" s="16" t="s">
        <v>61</v>
      </c>
      <c r="G13" s="16" t="s">
        <v>64</v>
      </c>
      <c r="H13" s="16" t="s">
        <v>91</v>
      </c>
      <c r="I13" s="16" t="s">
        <v>92</v>
      </c>
      <c r="J13" s="16">
        <v>2</v>
      </c>
      <c r="K13" s="28">
        <v>600</v>
      </c>
      <c r="L13" s="28">
        <f t="shared" si="1"/>
        <v>600</v>
      </c>
      <c r="M13" s="28">
        <v>600</v>
      </c>
      <c r="N13" s="28"/>
      <c r="O13" s="28"/>
      <c r="P13" s="28"/>
      <c r="Q13" s="28"/>
      <c r="R13" s="28"/>
      <c r="S13" s="28"/>
      <c r="T13" s="28"/>
      <c r="U13" s="28"/>
      <c r="V13" s="28"/>
      <c r="W13" s="28"/>
      <c r="X13" s="28"/>
      <c r="Y13" s="28"/>
      <c r="Z13" s="28"/>
      <c r="AA13" s="16">
        <v>300</v>
      </c>
      <c r="AB13" s="16">
        <v>300</v>
      </c>
      <c r="AC13" s="16" t="s">
        <v>93</v>
      </c>
      <c r="AD13" s="16" t="s">
        <v>64</v>
      </c>
      <c r="AE13" s="32"/>
      <c r="AF13" s="32" t="s">
        <v>94</v>
      </c>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38"/>
      <c r="IQ13" s="38"/>
      <c r="IR13" s="38"/>
      <c r="IS13" s="38"/>
      <c r="IT13" s="38"/>
      <c r="IU13" s="38"/>
      <c r="IV13" s="38"/>
    </row>
    <row r="14" spans="1:256" s="5" customFormat="1" ht="90" customHeight="1">
      <c r="A14" s="16">
        <v>8</v>
      </c>
      <c r="B14" s="16" t="s">
        <v>95</v>
      </c>
      <c r="C14" s="22" t="s">
        <v>96</v>
      </c>
      <c r="D14" s="20" t="s">
        <v>97</v>
      </c>
      <c r="E14" s="16" t="s">
        <v>42</v>
      </c>
      <c r="F14" s="16" t="s">
        <v>43</v>
      </c>
      <c r="G14" s="16" t="s">
        <v>98</v>
      </c>
      <c r="H14" s="16" t="s">
        <v>99</v>
      </c>
      <c r="I14" s="16" t="s">
        <v>100</v>
      </c>
      <c r="J14" s="16">
        <v>0.19</v>
      </c>
      <c r="K14" s="28">
        <v>871.88</v>
      </c>
      <c r="L14" s="28">
        <f t="shared" si="1"/>
        <v>871.88</v>
      </c>
      <c r="M14" s="28"/>
      <c r="N14" s="28"/>
      <c r="O14" s="28"/>
      <c r="P14" s="28"/>
      <c r="Q14" s="28"/>
      <c r="R14" s="28">
        <v>871.88</v>
      </c>
      <c r="S14" s="28"/>
      <c r="T14" s="28"/>
      <c r="U14" s="28"/>
      <c r="V14" s="28"/>
      <c r="W14" s="28"/>
      <c r="X14" s="28"/>
      <c r="Y14" s="28"/>
      <c r="Z14" s="28"/>
      <c r="AA14" s="16">
        <v>1058</v>
      </c>
      <c r="AB14" s="16">
        <v>1058</v>
      </c>
      <c r="AC14" s="16" t="s">
        <v>101</v>
      </c>
      <c r="AD14" s="16" t="s">
        <v>48</v>
      </c>
      <c r="AE14" s="32"/>
      <c r="AF14" s="32" t="s">
        <v>49</v>
      </c>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38"/>
      <c r="IQ14" s="38"/>
      <c r="IR14" s="38"/>
      <c r="IS14" s="38"/>
      <c r="IT14" s="38"/>
      <c r="IU14" s="38"/>
      <c r="IV14" s="38"/>
    </row>
    <row r="15" spans="1:256" s="5" customFormat="1" ht="93" customHeight="1">
      <c r="A15" s="16">
        <v>9</v>
      </c>
      <c r="B15" s="16" t="s">
        <v>102</v>
      </c>
      <c r="C15" s="16" t="s">
        <v>103</v>
      </c>
      <c r="D15" s="17" t="s">
        <v>104</v>
      </c>
      <c r="E15" s="16" t="s">
        <v>42</v>
      </c>
      <c r="F15" s="16" t="s">
        <v>43</v>
      </c>
      <c r="G15" s="16" t="s">
        <v>105</v>
      </c>
      <c r="H15" s="16" t="s">
        <v>99</v>
      </c>
      <c r="I15" s="16" t="s">
        <v>100</v>
      </c>
      <c r="J15" s="16">
        <v>0.16</v>
      </c>
      <c r="K15" s="28">
        <v>872.35</v>
      </c>
      <c r="L15" s="28">
        <f t="shared" si="1"/>
        <v>872.35</v>
      </c>
      <c r="M15" s="28"/>
      <c r="N15" s="28"/>
      <c r="O15" s="28"/>
      <c r="P15" s="28"/>
      <c r="Q15" s="28"/>
      <c r="R15" s="28">
        <v>872.35</v>
      </c>
      <c r="S15" s="28"/>
      <c r="T15" s="28"/>
      <c r="U15" s="28"/>
      <c r="V15" s="28"/>
      <c r="W15" s="28"/>
      <c r="X15" s="28"/>
      <c r="Y15" s="28"/>
      <c r="Z15" s="28"/>
      <c r="AA15" s="16">
        <v>1212</v>
      </c>
      <c r="AB15" s="16">
        <v>1212</v>
      </c>
      <c r="AC15" s="16" t="s">
        <v>101</v>
      </c>
      <c r="AD15" s="16" t="s">
        <v>48</v>
      </c>
      <c r="AE15" s="32"/>
      <c r="AF15" s="32" t="s">
        <v>49</v>
      </c>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38"/>
      <c r="IQ15" s="38"/>
      <c r="IR15" s="38"/>
      <c r="IS15" s="38"/>
      <c r="IT15" s="38"/>
      <c r="IU15" s="38"/>
      <c r="IV15" s="38"/>
    </row>
    <row r="16" spans="1:256" s="8" customFormat="1" ht="66" customHeight="1">
      <c r="A16" s="16">
        <v>10</v>
      </c>
      <c r="B16" s="16" t="s">
        <v>106</v>
      </c>
      <c r="C16" s="16" t="s">
        <v>107</v>
      </c>
      <c r="D16" s="20" t="s">
        <v>108</v>
      </c>
      <c r="E16" s="16" t="s">
        <v>42</v>
      </c>
      <c r="F16" s="16" t="s">
        <v>43</v>
      </c>
      <c r="G16" s="16" t="s">
        <v>109</v>
      </c>
      <c r="H16" s="16" t="s">
        <v>110</v>
      </c>
      <c r="I16" s="16" t="s">
        <v>55</v>
      </c>
      <c r="J16" s="16">
        <v>0.03</v>
      </c>
      <c r="K16" s="28">
        <v>1960</v>
      </c>
      <c r="L16" s="28">
        <f t="shared" si="1"/>
        <v>1960</v>
      </c>
      <c r="M16" s="28"/>
      <c r="N16" s="28"/>
      <c r="O16" s="28"/>
      <c r="P16" s="28"/>
      <c r="Q16" s="28"/>
      <c r="R16" s="30">
        <v>1960</v>
      </c>
      <c r="S16" s="28"/>
      <c r="T16" s="28"/>
      <c r="U16" s="28"/>
      <c r="V16" s="28"/>
      <c r="W16" s="28"/>
      <c r="X16" s="28"/>
      <c r="Y16" s="28"/>
      <c r="Z16" s="28"/>
      <c r="AA16" s="16">
        <v>107</v>
      </c>
      <c r="AB16" s="16">
        <v>107</v>
      </c>
      <c r="AC16" s="28" t="s">
        <v>111</v>
      </c>
      <c r="AD16" s="16" t="s">
        <v>80</v>
      </c>
      <c r="AE16" s="32"/>
      <c r="AF16" s="18" t="s">
        <v>112</v>
      </c>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8" customFormat="1" ht="66" customHeight="1">
      <c r="A17" s="16">
        <v>11</v>
      </c>
      <c r="B17" s="16" t="s">
        <v>113</v>
      </c>
      <c r="C17" s="16" t="s">
        <v>114</v>
      </c>
      <c r="D17" s="20" t="s">
        <v>115</v>
      </c>
      <c r="E17" s="16" t="s">
        <v>42</v>
      </c>
      <c r="F17" s="16" t="s">
        <v>43</v>
      </c>
      <c r="G17" s="16" t="s">
        <v>116</v>
      </c>
      <c r="H17" s="16" t="s">
        <v>110</v>
      </c>
      <c r="I17" s="16" t="s">
        <v>55</v>
      </c>
      <c r="J17" s="16">
        <v>0.05</v>
      </c>
      <c r="K17" s="28">
        <v>1800</v>
      </c>
      <c r="L17" s="28">
        <f t="shared" si="1"/>
        <v>1800</v>
      </c>
      <c r="M17" s="28"/>
      <c r="N17" s="28"/>
      <c r="O17" s="28"/>
      <c r="P17" s="28"/>
      <c r="Q17" s="28"/>
      <c r="R17" s="30">
        <v>1800</v>
      </c>
      <c r="S17" s="28"/>
      <c r="T17" s="28"/>
      <c r="U17" s="28"/>
      <c r="V17" s="28"/>
      <c r="W17" s="28"/>
      <c r="X17" s="28"/>
      <c r="Y17" s="28"/>
      <c r="Z17" s="28"/>
      <c r="AA17" s="16">
        <v>95</v>
      </c>
      <c r="AB17" s="16">
        <v>95</v>
      </c>
      <c r="AC17" s="28" t="s">
        <v>117</v>
      </c>
      <c r="AD17" s="16" t="s">
        <v>80</v>
      </c>
      <c r="AE17" s="32"/>
      <c r="AF17" s="18" t="s">
        <v>112</v>
      </c>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8" customFormat="1" ht="159" customHeight="1">
      <c r="A18" s="16">
        <v>12</v>
      </c>
      <c r="B18" s="16" t="s">
        <v>118</v>
      </c>
      <c r="C18" s="16" t="s">
        <v>119</v>
      </c>
      <c r="D18" s="17" t="s">
        <v>120</v>
      </c>
      <c r="E18" s="16" t="s">
        <v>42</v>
      </c>
      <c r="F18" s="16" t="s">
        <v>43</v>
      </c>
      <c r="G18" s="16" t="s">
        <v>116</v>
      </c>
      <c r="H18" s="16" t="s">
        <v>121</v>
      </c>
      <c r="I18" s="16" t="s">
        <v>122</v>
      </c>
      <c r="J18" s="16">
        <v>62.5</v>
      </c>
      <c r="K18" s="28">
        <v>500</v>
      </c>
      <c r="L18" s="28">
        <f t="shared" si="1"/>
        <v>500</v>
      </c>
      <c r="M18" s="28"/>
      <c r="N18" s="28"/>
      <c r="O18" s="28"/>
      <c r="P18" s="28"/>
      <c r="Q18" s="28"/>
      <c r="R18" s="30">
        <v>500</v>
      </c>
      <c r="S18" s="28"/>
      <c r="T18" s="28"/>
      <c r="U18" s="28"/>
      <c r="V18" s="28"/>
      <c r="W18" s="28"/>
      <c r="X18" s="28"/>
      <c r="Y18" s="28"/>
      <c r="Z18" s="28"/>
      <c r="AA18" s="16">
        <v>22</v>
      </c>
      <c r="AB18" s="16">
        <v>22</v>
      </c>
      <c r="AC18" s="28" t="s">
        <v>123</v>
      </c>
      <c r="AD18" s="16" t="s">
        <v>80</v>
      </c>
      <c r="AE18" s="32"/>
      <c r="AF18" s="18" t="s">
        <v>87</v>
      </c>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5" customFormat="1" ht="64.5" customHeight="1">
      <c r="A19" s="16">
        <v>13</v>
      </c>
      <c r="B19" s="16" t="s">
        <v>124</v>
      </c>
      <c r="C19" s="16" t="s">
        <v>125</v>
      </c>
      <c r="D19" s="20" t="s">
        <v>126</v>
      </c>
      <c r="E19" s="16" t="s">
        <v>68</v>
      </c>
      <c r="F19" s="16" t="s">
        <v>43</v>
      </c>
      <c r="G19" s="16" t="s">
        <v>127</v>
      </c>
      <c r="H19" s="16" t="s">
        <v>128</v>
      </c>
      <c r="I19" s="16" t="s">
        <v>71</v>
      </c>
      <c r="J19" s="16">
        <v>63.6</v>
      </c>
      <c r="K19" s="28">
        <v>510</v>
      </c>
      <c r="L19" s="28">
        <f t="shared" si="1"/>
        <v>510</v>
      </c>
      <c r="M19" s="28"/>
      <c r="N19" s="30">
        <v>510</v>
      </c>
      <c r="O19" s="28"/>
      <c r="P19" s="28"/>
      <c r="Q19" s="28"/>
      <c r="R19" s="28"/>
      <c r="S19" s="28"/>
      <c r="T19" s="28"/>
      <c r="U19" s="28"/>
      <c r="V19" s="28"/>
      <c r="W19" s="28"/>
      <c r="X19" s="28"/>
      <c r="Y19" s="28"/>
      <c r="Z19" s="28"/>
      <c r="AA19" s="16">
        <v>80</v>
      </c>
      <c r="AB19" s="16">
        <v>80</v>
      </c>
      <c r="AC19" s="16" t="s">
        <v>129</v>
      </c>
      <c r="AD19" s="16" t="s">
        <v>130</v>
      </c>
      <c r="AE19" s="32"/>
      <c r="AF19" s="32" t="s">
        <v>49</v>
      </c>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38"/>
      <c r="IQ19" s="38"/>
      <c r="IR19" s="38"/>
      <c r="IS19" s="38"/>
      <c r="IT19" s="38"/>
      <c r="IU19" s="38"/>
      <c r="IV19" s="38"/>
    </row>
    <row r="20" spans="1:256" s="5" customFormat="1" ht="61.5" customHeight="1">
      <c r="A20" s="16">
        <v>14</v>
      </c>
      <c r="B20" s="16" t="s">
        <v>131</v>
      </c>
      <c r="C20" s="16" t="s">
        <v>132</v>
      </c>
      <c r="D20" s="20" t="s">
        <v>133</v>
      </c>
      <c r="E20" s="16" t="s">
        <v>68</v>
      </c>
      <c r="F20" s="16" t="s">
        <v>43</v>
      </c>
      <c r="G20" s="16" t="s">
        <v>127</v>
      </c>
      <c r="H20" s="16" t="s">
        <v>128</v>
      </c>
      <c r="I20" s="16" t="s">
        <v>71</v>
      </c>
      <c r="J20" s="16">
        <v>68</v>
      </c>
      <c r="K20" s="28">
        <v>510</v>
      </c>
      <c r="L20" s="28">
        <f t="shared" si="1"/>
        <v>510</v>
      </c>
      <c r="M20" s="28"/>
      <c r="N20" s="30">
        <v>510</v>
      </c>
      <c r="O20" s="28"/>
      <c r="P20" s="28"/>
      <c r="Q20" s="28"/>
      <c r="R20" s="28"/>
      <c r="S20" s="28"/>
      <c r="T20" s="28"/>
      <c r="U20" s="28"/>
      <c r="V20" s="28"/>
      <c r="W20" s="28"/>
      <c r="X20" s="28"/>
      <c r="Y20" s="28"/>
      <c r="Z20" s="28"/>
      <c r="AA20" s="16">
        <v>70</v>
      </c>
      <c r="AB20" s="16">
        <v>70</v>
      </c>
      <c r="AC20" s="16" t="s">
        <v>129</v>
      </c>
      <c r="AD20" s="16" t="s">
        <v>130</v>
      </c>
      <c r="AE20" s="32"/>
      <c r="AF20" s="32" t="s">
        <v>49</v>
      </c>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38"/>
      <c r="IQ20" s="38"/>
      <c r="IR20" s="38"/>
      <c r="IS20" s="38"/>
      <c r="IT20" s="38"/>
      <c r="IU20" s="38"/>
      <c r="IV20" s="38"/>
    </row>
    <row r="21" spans="1:256" s="5" customFormat="1" ht="69.75" customHeight="1">
      <c r="A21" s="16">
        <v>15</v>
      </c>
      <c r="B21" s="16" t="s">
        <v>134</v>
      </c>
      <c r="C21" s="16" t="s">
        <v>135</v>
      </c>
      <c r="D21" s="20" t="s">
        <v>136</v>
      </c>
      <c r="E21" s="16" t="s">
        <v>68</v>
      </c>
      <c r="F21" s="16" t="s">
        <v>43</v>
      </c>
      <c r="G21" s="16" t="s">
        <v>137</v>
      </c>
      <c r="H21" s="16" t="s">
        <v>128</v>
      </c>
      <c r="I21" s="16" t="s">
        <v>71</v>
      </c>
      <c r="J21" s="16">
        <v>64.76</v>
      </c>
      <c r="K21" s="28">
        <v>510</v>
      </c>
      <c r="L21" s="28">
        <f t="shared" si="1"/>
        <v>510</v>
      </c>
      <c r="M21" s="28"/>
      <c r="N21" s="30">
        <v>510</v>
      </c>
      <c r="O21" s="28"/>
      <c r="P21" s="28"/>
      <c r="Q21" s="28"/>
      <c r="R21" s="28"/>
      <c r="S21" s="28"/>
      <c r="T21" s="28"/>
      <c r="U21" s="28"/>
      <c r="V21" s="28"/>
      <c r="W21" s="28"/>
      <c r="X21" s="28"/>
      <c r="Y21" s="28"/>
      <c r="Z21" s="28"/>
      <c r="AA21" s="16">
        <v>90</v>
      </c>
      <c r="AB21" s="16">
        <v>90</v>
      </c>
      <c r="AC21" s="16" t="s">
        <v>138</v>
      </c>
      <c r="AD21" s="16" t="s">
        <v>130</v>
      </c>
      <c r="AE21" s="32"/>
      <c r="AF21" s="32" t="s">
        <v>49</v>
      </c>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38"/>
      <c r="IQ21" s="38"/>
      <c r="IR21" s="38"/>
      <c r="IS21" s="38"/>
      <c r="IT21" s="38"/>
      <c r="IU21" s="38"/>
      <c r="IV21" s="38"/>
    </row>
    <row r="22" spans="1:256" s="5" customFormat="1" ht="73.5" customHeight="1">
      <c r="A22" s="16">
        <v>16</v>
      </c>
      <c r="B22" s="16" t="s">
        <v>139</v>
      </c>
      <c r="C22" s="16" t="s">
        <v>140</v>
      </c>
      <c r="D22" s="20" t="s">
        <v>141</v>
      </c>
      <c r="E22" s="16" t="s">
        <v>68</v>
      </c>
      <c r="F22" s="16" t="s">
        <v>43</v>
      </c>
      <c r="G22" s="16" t="s">
        <v>64</v>
      </c>
      <c r="H22" s="16" t="s">
        <v>142</v>
      </c>
      <c r="I22" s="16" t="s">
        <v>100</v>
      </c>
      <c r="J22" s="16">
        <v>0.2655</v>
      </c>
      <c r="K22" s="28">
        <v>531</v>
      </c>
      <c r="L22" s="28">
        <f t="shared" si="1"/>
        <v>531</v>
      </c>
      <c r="M22" s="28"/>
      <c r="N22" s="28">
        <v>531</v>
      </c>
      <c r="O22" s="28"/>
      <c r="P22" s="28"/>
      <c r="Q22" s="28"/>
      <c r="R22" s="28"/>
      <c r="S22" s="28"/>
      <c r="T22" s="28"/>
      <c r="U22" s="28"/>
      <c r="V22" s="28"/>
      <c r="W22" s="28"/>
      <c r="X22" s="28"/>
      <c r="Y22" s="28"/>
      <c r="Z22" s="28"/>
      <c r="AA22" s="16">
        <v>821</v>
      </c>
      <c r="AB22" s="16">
        <v>821</v>
      </c>
      <c r="AC22" s="16" t="s">
        <v>143</v>
      </c>
      <c r="AD22" s="16" t="s">
        <v>64</v>
      </c>
      <c r="AE22" s="32"/>
      <c r="AF22" s="32" t="s">
        <v>49</v>
      </c>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38"/>
      <c r="IQ22" s="38"/>
      <c r="IR22" s="38"/>
      <c r="IS22" s="38"/>
      <c r="IT22" s="38"/>
      <c r="IU22" s="38"/>
      <c r="IV22" s="38"/>
    </row>
    <row r="23" spans="1:256" s="8" customFormat="1" ht="49.5" customHeight="1">
      <c r="A23" s="16">
        <v>17</v>
      </c>
      <c r="B23" s="16" t="s">
        <v>144</v>
      </c>
      <c r="C23" s="18" t="s">
        <v>145</v>
      </c>
      <c r="D23" s="18" t="s">
        <v>146</v>
      </c>
      <c r="E23" s="18" t="s">
        <v>68</v>
      </c>
      <c r="F23" s="16" t="s">
        <v>43</v>
      </c>
      <c r="G23" s="18" t="s">
        <v>147</v>
      </c>
      <c r="H23" s="19" t="s">
        <v>148</v>
      </c>
      <c r="I23" s="18" t="s">
        <v>92</v>
      </c>
      <c r="J23" s="18">
        <v>298.5</v>
      </c>
      <c r="K23" s="28">
        <v>597</v>
      </c>
      <c r="L23" s="28">
        <f t="shared" si="1"/>
        <v>597</v>
      </c>
      <c r="M23" s="28"/>
      <c r="N23" s="30">
        <v>597</v>
      </c>
      <c r="O23" s="28"/>
      <c r="P23" s="28"/>
      <c r="Q23" s="28"/>
      <c r="R23" s="28"/>
      <c r="S23" s="28"/>
      <c r="T23" s="28"/>
      <c r="U23" s="28"/>
      <c r="V23" s="28"/>
      <c r="W23" s="28"/>
      <c r="X23" s="28"/>
      <c r="Y23" s="28"/>
      <c r="Z23" s="28"/>
      <c r="AA23" s="16">
        <v>80</v>
      </c>
      <c r="AB23" s="16">
        <v>80</v>
      </c>
      <c r="AC23" s="16" t="s">
        <v>149</v>
      </c>
      <c r="AD23" s="18" t="s">
        <v>150</v>
      </c>
      <c r="AE23" s="32"/>
      <c r="AF23" s="18" t="s">
        <v>112</v>
      </c>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8" customFormat="1" ht="49.5" customHeight="1">
      <c r="A24" s="16">
        <v>18</v>
      </c>
      <c r="B24" s="16" t="s">
        <v>151</v>
      </c>
      <c r="C24" s="18" t="s">
        <v>152</v>
      </c>
      <c r="D24" s="18" t="s">
        <v>153</v>
      </c>
      <c r="E24" s="18" t="s">
        <v>68</v>
      </c>
      <c r="F24" s="16" t="s">
        <v>43</v>
      </c>
      <c r="G24" s="18" t="s">
        <v>147</v>
      </c>
      <c r="H24" s="19" t="s">
        <v>148</v>
      </c>
      <c r="I24" s="18" t="s">
        <v>154</v>
      </c>
      <c r="J24" s="18">
        <v>0.17</v>
      </c>
      <c r="K24" s="28">
        <v>500</v>
      </c>
      <c r="L24" s="28">
        <f t="shared" si="1"/>
        <v>500</v>
      </c>
      <c r="M24" s="28"/>
      <c r="N24" s="30">
        <v>500</v>
      </c>
      <c r="O24" s="28"/>
      <c r="P24" s="28"/>
      <c r="Q24" s="28"/>
      <c r="R24" s="28"/>
      <c r="S24" s="28"/>
      <c r="T24" s="28"/>
      <c r="U24" s="28"/>
      <c r="V24" s="28"/>
      <c r="W24" s="28"/>
      <c r="X24" s="28"/>
      <c r="Y24" s="28"/>
      <c r="Z24" s="28"/>
      <c r="AA24" s="16">
        <v>65</v>
      </c>
      <c r="AB24" s="16">
        <v>65</v>
      </c>
      <c r="AC24" s="16" t="s">
        <v>155</v>
      </c>
      <c r="AD24" s="18" t="s">
        <v>150</v>
      </c>
      <c r="AE24" s="32"/>
      <c r="AF24" s="18" t="s">
        <v>112</v>
      </c>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8" customFormat="1" ht="49.5" customHeight="1">
      <c r="A25" s="16">
        <v>19</v>
      </c>
      <c r="B25" s="16" t="s">
        <v>156</v>
      </c>
      <c r="C25" s="18" t="s">
        <v>157</v>
      </c>
      <c r="D25" s="18" t="s">
        <v>158</v>
      </c>
      <c r="E25" s="18" t="s">
        <v>68</v>
      </c>
      <c r="F25" s="16" t="s">
        <v>43</v>
      </c>
      <c r="G25" s="18" t="s">
        <v>159</v>
      </c>
      <c r="H25" s="19" t="s">
        <v>160</v>
      </c>
      <c r="I25" s="18" t="s">
        <v>71</v>
      </c>
      <c r="J25" s="18">
        <v>90.91</v>
      </c>
      <c r="K25" s="28">
        <v>500</v>
      </c>
      <c r="L25" s="28">
        <f t="shared" si="1"/>
        <v>500</v>
      </c>
      <c r="M25" s="28"/>
      <c r="N25" s="30">
        <v>500</v>
      </c>
      <c r="O25" s="28"/>
      <c r="P25" s="28"/>
      <c r="Q25" s="28"/>
      <c r="R25" s="28"/>
      <c r="S25" s="28"/>
      <c r="T25" s="28"/>
      <c r="U25" s="28"/>
      <c r="V25" s="28"/>
      <c r="W25" s="28"/>
      <c r="X25" s="28"/>
      <c r="Y25" s="28"/>
      <c r="Z25" s="28"/>
      <c r="AA25" s="18">
        <v>70</v>
      </c>
      <c r="AB25" s="18">
        <v>70</v>
      </c>
      <c r="AC25" s="16" t="s">
        <v>161</v>
      </c>
      <c r="AD25" s="18" t="s">
        <v>150</v>
      </c>
      <c r="AE25" s="32"/>
      <c r="AF25" s="18" t="s">
        <v>112</v>
      </c>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5" customFormat="1" ht="279.75" customHeight="1">
      <c r="A26" s="16">
        <v>20</v>
      </c>
      <c r="B26" s="16" t="s">
        <v>162</v>
      </c>
      <c r="C26" s="16" t="s">
        <v>163</v>
      </c>
      <c r="D26" s="17" t="s">
        <v>164</v>
      </c>
      <c r="E26" s="16" t="s">
        <v>42</v>
      </c>
      <c r="F26" s="16" t="s">
        <v>43</v>
      </c>
      <c r="G26" s="17" t="s">
        <v>165</v>
      </c>
      <c r="H26" s="16" t="s">
        <v>166</v>
      </c>
      <c r="I26" s="16" t="s">
        <v>46</v>
      </c>
      <c r="J26" s="16">
        <v>0.1</v>
      </c>
      <c r="K26" s="28">
        <v>5000</v>
      </c>
      <c r="L26" s="28">
        <f t="shared" si="1"/>
        <v>2219.5</v>
      </c>
      <c r="M26" s="28"/>
      <c r="N26" s="28"/>
      <c r="O26" s="28"/>
      <c r="P26" s="28"/>
      <c r="Q26" s="28"/>
      <c r="R26" s="28"/>
      <c r="S26" s="28"/>
      <c r="T26" s="28">
        <v>2219.5</v>
      </c>
      <c r="U26" s="28"/>
      <c r="V26" s="28"/>
      <c r="W26" s="28"/>
      <c r="X26" s="28"/>
      <c r="Y26" s="28"/>
      <c r="Z26" s="28"/>
      <c r="AA26" s="16">
        <v>10102</v>
      </c>
      <c r="AB26" s="16">
        <v>10102</v>
      </c>
      <c r="AC26" s="16" t="s">
        <v>167</v>
      </c>
      <c r="AD26" s="16" t="s">
        <v>48</v>
      </c>
      <c r="AE26" s="32"/>
      <c r="AF26" s="32" t="s">
        <v>94</v>
      </c>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38"/>
      <c r="IQ26" s="38"/>
      <c r="IR26" s="38"/>
      <c r="IS26" s="38"/>
      <c r="IT26" s="38"/>
      <c r="IU26" s="38"/>
      <c r="IV26" s="38"/>
    </row>
    <row r="27" spans="1:256" s="5" customFormat="1" ht="72.75" customHeight="1">
      <c r="A27" s="16">
        <v>21</v>
      </c>
      <c r="B27" s="16" t="s">
        <v>168</v>
      </c>
      <c r="C27" s="16" t="s">
        <v>169</v>
      </c>
      <c r="D27" s="20" t="s">
        <v>170</v>
      </c>
      <c r="E27" s="16" t="s">
        <v>68</v>
      </c>
      <c r="F27" s="16" t="s">
        <v>43</v>
      </c>
      <c r="G27" s="16" t="s">
        <v>171</v>
      </c>
      <c r="H27" s="16" t="s">
        <v>142</v>
      </c>
      <c r="I27" s="16" t="s">
        <v>71</v>
      </c>
      <c r="J27" s="16">
        <v>408.26</v>
      </c>
      <c r="K27" s="28">
        <v>947.99</v>
      </c>
      <c r="L27" s="28">
        <f t="shared" si="1"/>
        <v>777.35</v>
      </c>
      <c r="M27" s="28"/>
      <c r="N27" s="28"/>
      <c r="O27" s="28"/>
      <c r="P27" s="28"/>
      <c r="Q27" s="28"/>
      <c r="R27" s="28"/>
      <c r="S27" s="28"/>
      <c r="T27" s="28">
        <v>777.35</v>
      </c>
      <c r="U27" s="28"/>
      <c r="V27" s="28"/>
      <c r="W27" s="28"/>
      <c r="X27" s="28"/>
      <c r="Y27" s="28"/>
      <c r="Z27" s="28"/>
      <c r="AA27" s="16">
        <v>1241</v>
      </c>
      <c r="AB27" s="16">
        <v>1241</v>
      </c>
      <c r="AC27" s="16" t="s">
        <v>172</v>
      </c>
      <c r="AD27" s="16" t="s">
        <v>173</v>
      </c>
      <c r="AE27" s="32"/>
      <c r="AF27" s="32" t="s">
        <v>49</v>
      </c>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38"/>
      <c r="IQ27" s="38"/>
      <c r="IR27" s="38"/>
      <c r="IS27" s="38"/>
      <c r="IT27" s="38"/>
      <c r="IU27" s="38"/>
      <c r="IV27" s="38"/>
    </row>
    <row r="28" spans="1:256" s="5" customFormat="1" ht="61.5" customHeight="1">
      <c r="A28" s="16">
        <v>22</v>
      </c>
      <c r="B28" s="16" t="s">
        <v>174</v>
      </c>
      <c r="C28" s="16" t="s">
        <v>175</v>
      </c>
      <c r="D28" s="20" t="s">
        <v>176</v>
      </c>
      <c r="E28" s="16" t="s">
        <v>68</v>
      </c>
      <c r="F28" s="16" t="s">
        <v>43</v>
      </c>
      <c r="G28" s="16" t="s">
        <v>177</v>
      </c>
      <c r="H28" s="16" t="s">
        <v>178</v>
      </c>
      <c r="I28" s="16" t="s">
        <v>71</v>
      </c>
      <c r="J28" s="16">
        <v>89.55</v>
      </c>
      <c r="K28" s="28">
        <v>580</v>
      </c>
      <c r="L28" s="28">
        <f t="shared" si="1"/>
        <v>510.69</v>
      </c>
      <c r="M28" s="28"/>
      <c r="N28" s="28"/>
      <c r="O28" s="28"/>
      <c r="P28" s="28"/>
      <c r="Q28" s="28"/>
      <c r="R28" s="28"/>
      <c r="S28" s="28"/>
      <c r="T28" s="28">
        <v>510.69</v>
      </c>
      <c r="U28" s="28"/>
      <c r="V28" s="28"/>
      <c r="W28" s="28"/>
      <c r="X28" s="28"/>
      <c r="Y28" s="28"/>
      <c r="Z28" s="28"/>
      <c r="AA28" s="16">
        <v>101</v>
      </c>
      <c r="AB28" s="16">
        <v>101</v>
      </c>
      <c r="AC28" s="16" t="s">
        <v>179</v>
      </c>
      <c r="AD28" s="16" t="s">
        <v>173</v>
      </c>
      <c r="AE28" s="32"/>
      <c r="AF28" s="32" t="s">
        <v>94</v>
      </c>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38"/>
      <c r="IQ28" s="38"/>
      <c r="IR28" s="38"/>
      <c r="IS28" s="38"/>
      <c r="IT28" s="38"/>
      <c r="IU28" s="38"/>
      <c r="IV28" s="38"/>
    </row>
    <row r="29" spans="1:256" s="5" customFormat="1" ht="72.75" customHeight="1">
      <c r="A29" s="16">
        <v>23</v>
      </c>
      <c r="B29" s="16" t="s">
        <v>180</v>
      </c>
      <c r="C29" s="16" t="s">
        <v>181</v>
      </c>
      <c r="D29" s="20" t="s">
        <v>182</v>
      </c>
      <c r="E29" s="16" t="s">
        <v>68</v>
      </c>
      <c r="F29" s="16" t="s">
        <v>43</v>
      </c>
      <c r="G29" s="16" t="s">
        <v>183</v>
      </c>
      <c r="H29" s="16" t="s">
        <v>142</v>
      </c>
      <c r="I29" s="16" t="s">
        <v>71</v>
      </c>
      <c r="J29" s="16">
        <v>48.92</v>
      </c>
      <c r="K29" s="28">
        <v>986.24</v>
      </c>
      <c r="L29" s="28">
        <f t="shared" si="1"/>
        <v>808.76</v>
      </c>
      <c r="M29" s="28"/>
      <c r="N29" s="28"/>
      <c r="O29" s="28"/>
      <c r="P29" s="28"/>
      <c r="Q29" s="28"/>
      <c r="R29" s="28"/>
      <c r="S29" s="28"/>
      <c r="T29" s="28">
        <v>808.76</v>
      </c>
      <c r="U29" s="28"/>
      <c r="V29" s="28"/>
      <c r="W29" s="28"/>
      <c r="X29" s="28"/>
      <c r="Y29" s="28"/>
      <c r="Z29" s="28"/>
      <c r="AA29" s="16">
        <v>132</v>
      </c>
      <c r="AB29" s="16">
        <v>132</v>
      </c>
      <c r="AC29" s="16" t="s">
        <v>184</v>
      </c>
      <c r="AD29" s="16" t="s">
        <v>173</v>
      </c>
      <c r="AE29" s="32"/>
      <c r="AF29" s="32" t="s">
        <v>94</v>
      </c>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38"/>
      <c r="IQ29" s="38"/>
      <c r="IR29" s="38"/>
      <c r="IS29" s="38"/>
      <c r="IT29" s="38"/>
      <c r="IU29" s="38"/>
      <c r="IV29" s="38"/>
    </row>
    <row r="30" spans="1:256" s="6" customFormat="1" ht="78.75" customHeight="1">
      <c r="A30" s="16">
        <v>24</v>
      </c>
      <c r="B30" s="16" t="s">
        <v>185</v>
      </c>
      <c r="C30" s="16" t="s">
        <v>186</v>
      </c>
      <c r="D30" s="17" t="s">
        <v>187</v>
      </c>
      <c r="E30" s="16" t="s">
        <v>42</v>
      </c>
      <c r="F30" s="16" t="s">
        <v>43</v>
      </c>
      <c r="G30" s="16" t="s">
        <v>188</v>
      </c>
      <c r="H30" s="16" t="s">
        <v>189</v>
      </c>
      <c r="I30" s="16" t="s">
        <v>46</v>
      </c>
      <c r="J30" s="16">
        <v>0.2</v>
      </c>
      <c r="K30" s="28">
        <v>1000</v>
      </c>
      <c r="L30" s="28">
        <f t="shared" si="1"/>
        <v>998.88</v>
      </c>
      <c r="M30" s="28"/>
      <c r="N30" s="28"/>
      <c r="O30" s="28"/>
      <c r="P30" s="28"/>
      <c r="Q30" s="28"/>
      <c r="R30" s="28"/>
      <c r="S30" s="28"/>
      <c r="T30" s="28">
        <v>998.88</v>
      </c>
      <c r="U30" s="28"/>
      <c r="V30" s="28"/>
      <c r="W30" s="28"/>
      <c r="X30" s="28"/>
      <c r="Y30" s="28"/>
      <c r="Z30" s="28"/>
      <c r="AA30" s="16">
        <v>75</v>
      </c>
      <c r="AB30" s="16">
        <v>75</v>
      </c>
      <c r="AC30" s="16" t="s">
        <v>190</v>
      </c>
      <c r="AD30" s="16" t="s">
        <v>80</v>
      </c>
      <c r="AE30" s="32"/>
      <c r="AF30" s="32" t="s">
        <v>49</v>
      </c>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38"/>
      <c r="IQ30" s="38"/>
      <c r="IR30" s="38"/>
      <c r="IS30" s="38"/>
      <c r="IT30" s="38"/>
      <c r="IU30" s="38"/>
      <c r="IV30" s="38"/>
    </row>
    <row r="31" spans="1:256" s="5" customFormat="1" ht="63.75" customHeight="1">
      <c r="A31" s="16">
        <v>25</v>
      </c>
      <c r="B31" s="16" t="s">
        <v>191</v>
      </c>
      <c r="C31" s="16" t="s">
        <v>192</v>
      </c>
      <c r="D31" s="20" t="s">
        <v>193</v>
      </c>
      <c r="E31" s="16" t="s">
        <v>42</v>
      </c>
      <c r="F31" s="16" t="s">
        <v>194</v>
      </c>
      <c r="G31" s="16" t="s">
        <v>147</v>
      </c>
      <c r="H31" s="16" t="s">
        <v>195</v>
      </c>
      <c r="I31" s="16" t="s">
        <v>55</v>
      </c>
      <c r="J31" s="16">
        <v>0.2</v>
      </c>
      <c r="K31" s="28">
        <v>2000</v>
      </c>
      <c r="L31" s="28">
        <f t="shared" si="1"/>
        <v>587.42</v>
      </c>
      <c r="M31" s="28"/>
      <c r="N31" s="28"/>
      <c r="O31" s="28"/>
      <c r="P31" s="28"/>
      <c r="Q31" s="28"/>
      <c r="R31" s="28"/>
      <c r="S31" s="28"/>
      <c r="T31" s="28">
        <v>587.42</v>
      </c>
      <c r="U31" s="28"/>
      <c r="V31" s="28"/>
      <c r="W31" s="28"/>
      <c r="X31" s="28"/>
      <c r="Y31" s="28"/>
      <c r="Z31" s="28"/>
      <c r="AA31" s="16">
        <v>50</v>
      </c>
      <c r="AB31" s="16">
        <v>20</v>
      </c>
      <c r="AC31" s="16" t="s">
        <v>196</v>
      </c>
      <c r="AD31" s="16" t="s">
        <v>150</v>
      </c>
      <c r="AE31" s="32"/>
      <c r="AF31" s="32" t="s">
        <v>49</v>
      </c>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38"/>
      <c r="IQ31" s="38"/>
      <c r="IR31" s="38"/>
      <c r="IS31" s="38"/>
      <c r="IT31" s="38"/>
      <c r="IU31" s="38"/>
      <c r="IV31" s="38"/>
    </row>
    <row r="32" spans="1:256" s="9" customFormat="1" ht="138.75" customHeight="1">
      <c r="A32" s="16">
        <v>26</v>
      </c>
      <c r="B32" s="16" t="s">
        <v>197</v>
      </c>
      <c r="C32" s="22" t="s">
        <v>198</v>
      </c>
      <c r="D32" s="17" t="s">
        <v>199</v>
      </c>
      <c r="E32" s="16" t="s">
        <v>42</v>
      </c>
      <c r="F32" s="16" t="s">
        <v>43</v>
      </c>
      <c r="G32" s="16" t="s">
        <v>200</v>
      </c>
      <c r="H32" s="16" t="s">
        <v>178</v>
      </c>
      <c r="I32" s="16" t="s">
        <v>100</v>
      </c>
      <c r="J32" s="16">
        <v>0.18</v>
      </c>
      <c r="K32" s="28">
        <v>2395.73</v>
      </c>
      <c r="L32" s="28">
        <f t="shared" si="1"/>
        <v>2395.73</v>
      </c>
      <c r="M32" s="28"/>
      <c r="N32" s="28"/>
      <c r="O32" s="28"/>
      <c r="P32" s="28"/>
      <c r="Q32" s="28"/>
      <c r="R32" s="28"/>
      <c r="S32" s="28"/>
      <c r="T32" s="28">
        <v>2395.73</v>
      </c>
      <c r="U32" s="28"/>
      <c r="V32" s="28"/>
      <c r="W32" s="28"/>
      <c r="X32" s="28"/>
      <c r="Y32" s="28"/>
      <c r="Z32" s="28"/>
      <c r="AA32" s="16">
        <v>1602</v>
      </c>
      <c r="AB32" s="16">
        <v>1602</v>
      </c>
      <c r="AC32" s="16" t="s">
        <v>201</v>
      </c>
      <c r="AD32" s="16" t="s">
        <v>48</v>
      </c>
      <c r="AE32" s="32"/>
      <c r="AF32" s="32" t="s">
        <v>49</v>
      </c>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38"/>
      <c r="IQ32" s="38"/>
      <c r="IR32" s="38"/>
      <c r="IS32" s="38"/>
      <c r="IT32" s="38"/>
      <c r="IU32" s="38"/>
      <c r="IV32" s="38"/>
    </row>
    <row r="33" spans="1:256" s="5" customFormat="1" ht="70.5" customHeight="1">
      <c r="A33" s="16">
        <v>27</v>
      </c>
      <c r="B33" s="16" t="s">
        <v>202</v>
      </c>
      <c r="C33" s="16" t="s">
        <v>203</v>
      </c>
      <c r="D33" s="20" t="s">
        <v>204</v>
      </c>
      <c r="E33" s="16" t="s">
        <v>42</v>
      </c>
      <c r="F33" s="16" t="s">
        <v>61</v>
      </c>
      <c r="G33" s="16" t="s">
        <v>205</v>
      </c>
      <c r="H33" s="16" t="s">
        <v>195</v>
      </c>
      <c r="I33" s="16" t="s">
        <v>100</v>
      </c>
      <c r="J33" s="16">
        <v>0.16</v>
      </c>
      <c r="K33" s="28">
        <v>2646.03</v>
      </c>
      <c r="L33" s="28">
        <f t="shared" si="1"/>
        <v>1942.5479999999998</v>
      </c>
      <c r="M33" s="28"/>
      <c r="N33" s="28"/>
      <c r="O33" s="28"/>
      <c r="P33" s="28"/>
      <c r="Q33" s="28"/>
      <c r="R33" s="28"/>
      <c r="S33" s="28"/>
      <c r="T33" s="30">
        <v>1942.5479999999998</v>
      </c>
      <c r="U33" s="28"/>
      <c r="V33" s="28"/>
      <c r="W33" s="28"/>
      <c r="X33" s="28"/>
      <c r="Y33" s="28"/>
      <c r="Z33" s="28"/>
      <c r="AA33" s="16">
        <v>2007</v>
      </c>
      <c r="AB33" s="16">
        <v>2007</v>
      </c>
      <c r="AC33" s="16" t="s">
        <v>201</v>
      </c>
      <c r="AD33" s="16" t="s">
        <v>48</v>
      </c>
      <c r="AE33" s="32"/>
      <c r="AF33" s="32" t="s">
        <v>49</v>
      </c>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38"/>
      <c r="IQ33" s="38"/>
      <c r="IR33" s="38"/>
      <c r="IS33" s="38"/>
      <c r="IT33" s="38"/>
      <c r="IU33" s="38"/>
      <c r="IV33" s="38"/>
    </row>
    <row r="34" spans="1:256" s="8" customFormat="1" ht="49.5" customHeight="1">
      <c r="A34" s="16">
        <v>28</v>
      </c>
      <c r="B34" s="16" t="s">
        <v>206</v>
      </c>
      <c r="C34" s="24" t="s">
        <v>207</v>
      </c>
      <c r="D34" s="19" t="s">
        <v>208</v>
      </c>
      <c r="E34" s="18" t="s">
        <v>68</v>
      </c>
      <c r="F34" s="18" t="s">
        <v>194</v>
      </c>
      <c r="G34" s="18" t="s">
        <v>209</v>
      </c>
      <c r="H34" s="19" t="s">
        <v>210</v>
      </c>
      <c r="I34" s="18" t="s">
        <v>154</v>
      </c>
      <c r="J34" s="18"/>
      <c r="K34" s="28">
        <v>8300</v>
      </c>
      <c r="L34" s="28">
        <f t="shared" si="1"/>
        <v>8300</v>
      </c>
      <c r="M34" s="28"/>
      <c r="N34" s="28"/>
      <c r="O34" s="28"/>
      <c r="P34" s="28"/>
      <c r="Q34" s="28"/>
      <c r="R34" s="28"/>
      <c r="S34" s="30">
        <v>8300</v>
      </c>
      <c r="T34" s="28"/>
      <c r="U34" s="28"/>
      <c r="V34" s="28"/>
      <c r="W34" s="28"/>
      <c r="X34" s="28"/>
      <c r="Y34" s="28"/>
      <c r="Z34" s="28"/>
      <c r="AA34" s="16">
        <v>2007</v>
      </c>
      <c r="AB34" s="16">
        <v>2007</v>
      </c>
      <c r="AC34" s="28" t="s">
        <v>211</v>
      </c>
      <c r="AD34" s="32" t="s">
        <v>173</v>
      </c>
      <c r="AE34" s="32"/>
      <c r="AF34" s="32" t="s">
        <v>49</v>
      </c>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row>
    <row r="35" spans="1:256" s="8" customFormat="1" ht="49.5" customHeight="1">
      <c r="A35" s="16">
        <v>29</v>
      </c>
      <c r="B35" s="16" t="s">
        <v>212</v>
      </c>
      <c r="C35" s="24" t="s">
        <v>213</v>
      </c>
      <c r="D35" s="19" t="s">
        <v>214</v>
      </c>
      <c r="E35" s="18" t="s">
        <v>68</v>
      </c>
      <c r="F35" s="16" t="s">
        <v>43</v>
      </c>
      <c r="G35" s="18" t="s">
        <v>84</v>
      </c>
      <c r="H35" s="19" t="s">
        <v>210</v>
      </c>
      <c r="I35" s="18" t="s">
        <v>55</v>
      </c>
      <c r="J35" s="18">
        <v>0.19</v>
      </c>
      <c r="K35" s="28">
        <v>1700</v>
      </c>
      <c r="L35" s="28">
        <f t="shared" si="1"/>
        <v>1700</v>
      </c>
      <c r="M35" s="28"/>
      <c r="N35" s="28"/>
      <c r="O35" s="28"/>
      <c r="P35" s="28"/>
      <c r="Q35" s="28"/>
      <c r="R35" s="28"/>
      <c r="S35" s="30">
        <v>1700</v>
      </c>
      <c r="T35" s="28"/>
      <c r="U35" s="28"/>
      <c r="V35" s="28"/>
      <c r="W35" s="28"/>
      <c r="X35" s="28"/>
      <c r="Y35" s="28"/>
      <c r="Z35" s="28"/>
      <c r="AA35" s="16">
        <v>252</v>
      </c>
      <c r="AB35" s="16">
        <v>252</v>
      </c>
      <c r="AC35" s="28" t="s">
        <v>215</v>
      </c>
      <c r="AD35" s="32" t="s">
        <v>216</v>
      </c>
      <c r="AE35" s="32"/>
      <c r="AF35" s="32" t="s">
        <v>49</v>
      </c>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row>
    <row r="36" spans="1:256" s="5" customFormat="1" ht="49.5" customHeight="1">
      <c r="A36" s="16">
        <v>30</v>
      </c>
      <c r="B36" s="16" t="s">
        <v>217</v>
      </c>
      <c r="C36" s="16" t="s">
        <v>218</v>
      </c>
      <c r="D36" s="16" t="s">
        <v>219</v>
      </c>
      <c r="E36" s="16" t="s">
        <v>220</v>
      </c>
      <c r="F36" s="16" t="s">
        <v>43</v>
      </c>
      <c r="G36" s="16" t="s">
        <v>84</v>
      </c>
      <c r="H36" s="16" t="s">
        <v>54</v>
      </c>
      <c r="I36" s="16"/>
      <c r="J36" s="16"/>
      <c r="K36" s="28">
        <v>3800</v>
      </c>
      <c r="L36" s="28">
        <f t="shared" si="1"/>
        <v>3800</v>
      </c>
      <c r="M36" s="28">
        <v>3800</v>
      </c>
      <c r="N36" s="28"/>
      <c r="O36" s="28"/>
      <c r="P36" s="28"/>
      <c r="Q36" s="28"/>
      <c r="R36" s="28"/>
      <c r="S36" s="28"/>
      <c r="T36" s="28"/>
      <c r="U36" s="28"/>
      <c r="V36" s="28"/>
      <c r="W36" s="28"/>
      <c r="X36" s="28"/>
      <c r="Y36" s="28"/>
      <c r="Z36" s="28"/>
      <c r="AA36" s="16">
        <v>11786</v>
      </c>
      <c r="AB36" s="16">
        <v>11786</v>
      </c>
      <c r="AC36" s="16" t="s">
        <v>221</v>
      </c>
      <c r="AD36" s="16" t="s">
        <v>222</v>
      </c>
      <c r="AE36" s="32"/>
      <c r="AF36" s="32" t="s">
        <v>49</v>
      </c>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38"/>
      <c r="IQ36" s="38"/>
      <c r="IR36" s="38"/>
      <c r="IS36" s="38"/>
      <c r="IT36" s="38"/>
      <c r="IU36" s="38"/>
      <c r="IV36" s="38"/>
    </row>
    <row r="37" spans="1:256" s="5" customFormat="1" ht="49.5" customHeight="1">
      <c r="A37" s="16">
        <v>31</v>
      </c>
      <c r="B37" s="16" t="s">
        <v>223</v>
      </c>
      <c r="C37" s="16" t="s">
        <v>224</v>
      </c>
      <c r="D37" s="20" t="s">
        <v>225</v>
      </c>
      <c r="E37" s="16" t="s">
        <v>220</v>
      </c>
      <c r="F37" s="16" t="s">
        <v>43</v>
      </c>
      <c r="G37" s="16" t="s">
        <v>84</v>
      </c>
      <c r="H37" s="16" t="s">
        <v>54</v>
      </c>
      <c r="I37" s="16"/>
      <c r="J37" s="16"/>
      <c r="K37" s="28">
        <v>400</v>
      </c>
      <c r="L37" s="28">
        <f t="shared" si="1"/>
        <v>297.7</v>
      </c>
      <c r="M37" s="28">
        <v>297.7</v>
      </c>
      <c r="N37" s="28"/>
      <c r="O37" s="28"/>
      <c r="P37" s="28"/>
      <c r="Q37" s="28"/>
      <c r="R37" s="28"/>
      <c r="S37" s="28"/>
      <c r="T37" s="28"/>
      <c r="U37" s="28"/>
      <c r="V37" s="28"/>
      <c r="W37" s="28"/>
      <c r="X37" s="28"/>
      <c r="Y37" s="28"/>
      <c r="Z37" s="28"/>
      <c r="AA37" s="16"/>
      <c r="AB37" s="16"/>
      <c r="AC37" s="16" t="s">
        <v>226</v>
      </c>
      <c r="AD37" s="16" t="s">
        <v>227</v>
      </c>
      <c r="AE37" s="32"/>
      <c r="AF37" s="32" t="s">
        <v>49</v>
      </c>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38"/>
      <c r="IQ37" s="38"/>
      <c r="IR37" s="38"/>
      <c r="IS37" s="38"/>
      <c r="IT37" s="38"/>
      <c r="IU37" s="38"/>
      <c r="IV37" s="38"/>
    </row>
    <row r="38" spans="1:256" s="8" customFormat="1" ht="70.5" customHeight="1">
      <c r="A38" s="16">
        <v>32</v>
      </c>
      <c r="B38" s="16" t="s">
        <v>228</v>
      </c>
      <c r="C38" s="18" t="s">
        <v>229</v>
      </c>
      <c r="D38" s="19" t="s">
        <v>230</v>
      </c>
      <c r="E38" s="16" t="s">
        <v>220</v>
      </c>
      <c r="F38" s="16" t="s">
        <v>43</v>
      </c>
      <c r="G38" s="16" t="s">
        <v>84</v>
      </c>
      <c r="H38" s="16">
        <v>2021</v>
      </c>
      <c r="I38" s="16" t="s">
        <v>231</v>
      </c>
      <c r="J38" s="16">
        <v>0.3</v>
      </c>
      <c r="K38" s="28">
        <v>900</v>
      </c>
      <c r="L38" s="28">
        <f t="shared" si="1"/>
        <v>900</v>
      </c>
      <c r="M38" s="28">
        <v>900</v>
      </c>
      <c r="N38" s="28"/>
      <c r="O38" s="28"/>
      <c r="P38" s="28"/>
      <c r="Q38" s="28"/>
      <c r="R38" s="28"/>
      <c r="S38" s="28"/>
      <c r="T38" s="28"/>
      <c r="U38" s="28"/>
      <c r="V38" s="28"/>
      <c r="W38" s="28"/>
      <c r="X38" s="28"/>
      <c r="Y38" s="28"/>
      <c r="Z38" s="28"/>
      <c r="AA38" s="16">
        <v>3000</v>
      </c>
      <c r="AB38" s="16">
        <v>3000</v>
      </c>
      <c r="AC38" s="16" t="s">
        <v>232</v>
      </c>
      <c r="AD38" s="32" t="s">
        <v>216</v>
      </c>
      <c r="AE38" s="32"/>
      <c r="AF38" s="32" t="s">
        <v>49</v>
      </c>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56" s="9" customFormat="1" ht="49.5" customHeight="1">
      <c r="A39" s="16">
        <v>33</v>
      </c>
      <c r="B39" s="16" t="s">
        <v>233</v>
      </c>
      <c r="C39" s="16" t="s">
        <v>234</v>
      </c>
      <c r="D39" s="20" t="s">
        <v>235</v>
      </c>
      <c r="E39" s="16" t="s">
        <v>220</v>
      </c>
      <c r="F39" s="16" t="s">
        <v>43</v>
      </c>
      <c r="G39" s="16" t="s">
        <v>84</v>
      </c>
      <c r="H39" s="16" t="s">
        <v>54</v>
      </c>
      <c r="I39" s="16" t="s">
        <v>231</v>
      </c>
      <c r="J39" s="16">
        <v>1.2</v>
      </c>
      <c r="K39" s="28">
        <v>852</v>
      </c>
      <c r="L39" s="28">
        <f t="shared" si="1"/>
        <v>852</v>
      </c>
      <c r="M39" s="28"/>
      <c r="N39" s="28"/>
      <c r="O39" s="28"/>
      <c r="P39" s="28"/>
      <c r="Q39" s="28"/>
      <c r="R39" s="28">
        <v>852</v>
      </c>
      <c r="S39" s="28"/>
      <c r="T39" s="28"/>
      <c r="U39" s="28"/>
      <c r="V39" s="28"/>
      <c r="W39" s="28"/>
      <c r="X39" s="28"/>
      <c r="Y39" s="28"/>
      <c r="Z39" s="28"/>
      <c r="AA39" s="16">
        <v>710</v>
      </c>
      <c r="AB39" s="16">
        <v>710</v>
      </c>
      <c r="AC39" s="16" t="s">
        <v>236</v>
      </c>
      <c r="AD39" s="34" t="s">
        <v>237</v>
      </c>
      <c r="AE39" s="32"/>
      <c r="AF39" s="32" t="s">
        <v>49</v>
      </c>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38"/>
      <c r="IQ39" s="38"/>
      <c r="IR39" s="38"/>
      <c r="IS39" s="38"/>
      <c r="IT39" s="38"/>
      <c r="IU39" s="38"/>
      <c r="IV39" s="38"/>
    </row>
    <row r="40" spans="1:32" ht="69.75" customHeight="1">
      <c r="A40" s="25" t="s">
        <v>238</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sheetData>
  <sheetProtection/>
  <autoFilter ref="A5:IV40"/>
  <mergeCells count="33">
    <mergeCell ref="A1:AD1"/>
    <mergeCell ref="L2:Z2"/>
    <mergeCell ref="M3:Z3"/>
    <mergeCell ref="M4:Q4"/>
    <mergeCell ref="AA4:AB4"/>
    <mergeCell ref="A6:D6"/>
    <mergeCell ref="A40:AF40"/>
    <mergeCell ref="A2:A5"/>
    <mergeCell ref="B2:B5"/>
    <mergeCell ref="C2:C5"/>
    <mergeCell ref="D2:D5"/>
    <mergeCell ref="E2:E5"/>
    <mergeCell ref="F2:F5"/>
    <mergeCell ref="G2:G5"/>
    <mergeCell ref="H2:H5"/>
    <mergeCell ref="I2:I5"/>
    <mergeCell ref="J2:J5"/>
    <mergeCell ref="K2:K5"/>
    <mergeCell ref="L3:L5"/>
    <mergeCell ref="R4:R5"/>
    <mergeCell ref="S4:S5"/>
    <mergeCell ref="T4:T5"/>
    <mergeCell ref="U4:U5"/>
    <mergeCell ref="V4:V5"/>
    <mergeCell ref="W4:W5"/>
    <mergeCell ref="X4:X5"/>
    <mergeCell ref="Y4:Y5"/>
    <mergeCell ref="Z4:Z5"/>
    <mergeCell ref="AC2:AC5"/>
    <mergeCell ref="AD2:AD5"/>
    <mergeCell ref="AE2:AE5"/>
    <mergeCell ref="AF2:AF5"/>
    <mergeCell ref="AA2:AB3"/>
  </mergeCells>
  <printOptions/>
  <pageMargins left="0.75" right="0.75" top="1" bottom="1" header="0.5" footer="0.5"/>
  <pageSetup orientation="portrait" paperSize="9"/>
  <ignoredErrors>
    <ignoredError sqref="L7:L38 L39" formulaRange="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2018-12-22T17:53:47Z</cp:lastPrinted>
  <dcterms:created xsi:type="dcterms:W3CDTF">2018-11-03T05:05:16Z</dcterms:created>
  <dcterms:modified xsi:type="dcterms:W3CDTF">2023-09-21T04:42:15Z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