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tabRatio="650"/>
  </bookViews>
  <sheets>
    <sheet name="项目计划表" sheetId="11" r:id="rId1"/>
  </sheets>
  <definedNames>
    <definedName name="_xlnm._FilterDatabase" localSheetId="0" hidden="1">项目计划表!$A$3:$V$35</definedName>
    <definedName name="_xlnm.Print_Titles" localSheetId="0">项目计划表!$2:$4</definedName>
    <definedName name="_xlnm.Print_Area" localSheetId="0">项目计划表!$A$1:$L$35</definedName>
  </definedNames>
  <calcPr calcId="144525"/>
</workbook>
</file>

<file path=xl/sharedStrings.xml><?xml version="1.0" encoding="utf-8"?>
<sst xmlns="http://schemas.openxmlformats.org/spreadsheetml/2006/main" count="305" uniqueCount="202">
  <si>
    <t>策勒县2022年巩固拓展脱贫攻坚成果同乡村振兴有效衔接资金项目计划表</t>
  </si>
  <si>
    <t>项目序号</t>
  </si>
  <si>
    <t>项目库编号</t>
  </si>
  <si>
    <t>项目名称</t>
  </si>
  <si>
    <t>建设性质</t>
  </si>
  <si>
    <t>建设起至期限</t>
  </si>
  <si>
    <t>建设地点</t>
  </si>
  <si>
    <t>建设任务</t>
  </si>
  <si>
    <t>项目类别</t>
  </si>
  <si>
    <t>县市责任单位</t>
  </si>
  <si>
    <t>合计</t>
  </si>
  <si>
    <t>中央财政衔接推进乡村振兴补助资金</t>
  </si>
  <si>
    <t>自治区财政衔接推进乡村振兴补助资金</t>
  </si>
  <si>
    <t>其他涉农统筹整合资金</t>
  </si>
  <si>
    <t>债券资金</t>
  </si>
  <si>
    <t>县级统筹安排资金</t>
  </si>
  <si>
    <t>绩效目标</t>
  </si>
  <si>
    <t>项目进展</t>
  </si>
  <si>
    <t>产业发展</t>
  </si>
  <si>
    <t>基础设施</t>
  </si>
  <si>
    <t>其他</t>
  </si>
  <si>
    <t>乡村振兴任务</t>
  </si>
  <si>
    <t>少数民族</t>
  </si>
  <si>
    <t>以工代赈</t>
  </si>
  <si>
    <t>贫困国有林场</t>
  </si>
  <si>
    <t>6532252021-CYSC03</t>
  </si>
  <si>
    <t>2021年策勒县工业园区创业小市场建设项目</t>
  </si>
  <si>
    <t>续建</t>
  </si>
  <si>
    <t>2021.03-2022.05</t>
  </si>
  <si>
    <t>工业园区</t>
  </si>
  <si>
    <t>在策勒县工业园区新建创业市场15313.76平米，地上1到3层框架结构，并配套室内外附属设施。</t>
  </si>
  <si>
    <t>市场监督管理局</t>
  </si>
  <si>
    <t>按照相应比例收取租金，预计可壮大村集体经济年收入275.6万元，并解决不少于80人就业，其中：脱贫人口就业不少于65人</t>
  </si>
  <si>
    <t>已完工</t>
  </si>
  <si>
    <t>6532252022-XM02</t>
  </si>
  <si>
    <t>策勒乡壮大村集体经济建设项目</t>
  </si>
  <si>
    <t>新建</t>
  </si>
  <si>
    <t>2022.02-2022.07</t>
  </si>
  <si>
    <t>策勒乡康喀勒村、托帕艾日克村、巴什玉吉买村</t>
  </si>
  <si>
    <t>采购种兔15000只，一代富硒种兔，兔龄为100天以上，体重达到2.5公斤以上，并做好相关防疫措施其中：康喀勒村5000只、托帕艾日克村5000只、巴什玉吉买村5000只。</t>
  </si>
  <si>
    <t>策勒乡</t>
  </si>
  <si>
    <t>每年按照8%进行收益分红，并带动不少于10人就业</t>
  </si>
  <si>
    <t>6532252022-SL02</t>
  </si>
  <si>
    <t>策勒县2021年退化草场修复治理灌溉建设项目</t>
  </si>
  <si>
    <t>2022.02-2022.10</t>
  </si>
  <si>
    <t>博斯坦乡吉格代博斯坦村</t>
  </si>
  <si>
    <t xml:space="preserve">    阀门井64座，各类建筑物58座，及土方回填。管道长度33.70km，其中玻璃钢管道25.41km，管径DN400-DN800,压力等级0.8MPa--1.6MPa;PVC-U管道8.30km，管径de315--de355，压力等级0.8MPa。
    项目区总面积1.59万亩，灌溉面积1.55万亩，共布置25个系统，采用自压固定管道式喷灌。系统干管采用de200PVC-U管，压力等级为0.80Mpa，总长度为7.18km，分干管采用de125-de160PVC-U管，压力等级为0.80Mpa，总长度为47.45km，支管采用de75PVC-U管，压力等级为0.80Mpa，总长度为605.03km，及土方回填。</t>
  </si>
  <si>
    <t>博斯坦乡</t>
  </si>
  <si>
    <t>通过本项目实施，可新增人工灌溉草场1.55万亩，为畜牧养殖提供饲草料，达到巩固脱贫攻坚成果，促进乡村振兴建设，增加人民收入，提高生活水平的目的。</t>
  </si>
  <si>
    <t>6532252022-XM01</t>
  </si>
  <si>
    <t>新疆和田地区策勒县肉羊标准化养殖场建设项目</t>
  </si>
  <si>
    <t>2022.03-2022.09</t>
  </si>
  <si>
    <t>固拉合玛镇</t>
  </si>
  <si>
    <t xml:space="preserve">    新建羊舍34栋，总面积39666.74平方米（1166.67平米/栋）；三联羊舍2栋，总面积7901.52平方米（3950.76平米/栋）；配套用房3栋，总面积1913.55平方米（建筑面积587.55平米用房1栋，663平米用房2栋）；维修车间1栋750平方米；消毒室1栋228.6平方米；消防水泵房1座24.32平米；工具库1座50平方米；看护房2栋，总面积50平方米（25平米/栋）；配电室、发动机房1栋75平方米；精料库2栋，总面积2908.80平方米（1454.4平米/栋）；青贮窖8座，总体积36000立方米（4500立方米/座）；粪污处理车间2栋，总面积2400平方米（单栋面积1200平米/栋）；TMR中心1栋2916平方米；配套建设室外输水线路10481米，室外输电线路7643米，消毒池1个，购置变压器（800kva）1座及配套其他相关附属设施；购置刮粪机80台；卷帘机72台；卷帘棉被12771.49平方米；机动撒料车6台；装载机2台；叉车1辆，运粪车2辆；倒羊运输车2辆；青贮取料机3台；有机肥生产设备2套；地磅1台；消毒设备1套；无害化处理设备1套；粉料饲料仓1套</t>
  </si>
  <si>
    <t>农业农村局</t>
  </si>
  <si>
    <t>大力发展羊产业业，企业每年按照相应比例进行资产收益，并解决不少于60人就业，确保综合收益率不低于8%</t>
  </si>
  <si>
    <t>当年任务已完工</t>
  </si>
  <si>
    <t>6532252022-YGDZ01</t>
  </si>
  <si>
    <t>策勒县板兰格景区基础道路及其配套建设项目</t>
  </si>
  <si>
    <t>策勒县板兰格景区</t>
  </si>
  <si>
    <t>新建板兰格景区主干道6.559公里，连接景区周边道路6.473公里，公路等级为四级。</t>
  </si>
  <si>
    <t>文旅局</t>
  </si>
  <si>
    <t>该项目建成后可有效解决景区交通不便问题，该项目为以工代赈项目，可发放劳务报酬不少于134万元</t>
  </si>
  <si>
    <t>6532252022-YGDZ02</t>
  </si>
  <si>
    <t>和田地区策勒县奴尔乡热再克村以工代赈小型农田水建设项目</t>
  </si>
  <si>
    <t>2022.03-2022.08</t>
  </si>
  <si>
    <t>奴尔乡热再克村</t>
  </si>
  <si>
    <t>奴尔乡热再克村15条渠道改造，总长8.313公里，改建渠系建筑物66座，其中：节制闸分水闸46座，农桥20座。</t>
  </si>
  <si>
    <t>奴尔乡</t>
  </si>
  <si>
    <t>通过本次渠道防渗改造，提高水资源利用率，改善灌区用水紧缺的现状，可发放劳务报酬不少于75万元</t>
  </si>
  <si>
    <t>6532252022-YGDZ03</t>
  </si>
  <si>
    <t>策勒县策勒镇沙海碧湖旅游基础设施道路建设项目（二期）</t>
  </si>
  <si>
    <t>策勒镇津南新村</t>
  </si>
  <si>
    <t>新建13条道路及1处停车场，道路总长度16.011公里，其中沥青道路1.772公里，旧碎石路加铺沥青道路3.816公里，旧碎石路调平压实3.804公里，砂石路6.619公里，停车场面积2000平米。</t>
  </si>
  <si>
    <t>该项目建成后可有效解决景区交通不便问题，可发放劳务报酬不少于94万元</t>
  </si>
  <si>
    <t>6532252022-YGDZ04</t>
  </si>
  <si>
    <t>策勒县奴尔乡王的家乡旅游基础设施道路建设项目</t>
  </si>
  <si>
    <t>改造景区沥青化道路9.05km，路基宽度4.5m，路面沥青宽度4m，行车道宽度3.5m，沿线配套交通标志、错车道、排水沟、停车区，公路等级为四级。</t>
  </si>
  <si>
    <t>该项目建成后可有效解决景区交通不便问题，可发放劳务报酬不少于110万元</t>
  </si>
  <si>
    <t>6532252022-YGDZ05</t>
  </si>
  <si>
    <t>策勒县博斯坦乡喀山草场旅游基础设施水电配套设施建设项目</t>
  </si>
  <si>
    <t>博斯坦乡巴什喀拉苏村</t>
  </si>
  <si>
    <t>建设供水管线4580m，其中：输水管线3840m、绿化降尘配水管线260m、办公饮用配水管线（采用双管）480m，修建廊道式渗渠1座，钢筋混凝土闸阀井1座、钢筋混凝土排水排泥阀井1座、砖砌井15座，穿越河道1处，修建200m³调蓄水池1座，水厂及附属建筑物1座，50m³清水池1座，修建水源保护围栏40m，建设冲沙排水管450m，检查井5座，穿越道路1处，建设10kv输电线路15.778km。</t>
  </si>
  <si>
    <t>该项目建成后可有效解决景区交通不便问题，可发放劳务报酬不少于127万元</t>
  </si>
  <si>
    <t>在建</t>
  </si>
  <si>
    <t>6532252022-SCLJD01</t>
  </si>
  <si>
    <t>策勒县奴尔乡喀什也尔村0.2万亩饲草料基地建设项目</t>
  </si>
  <si>
    <t>改建</t>
  </si>
  <si>
    <t>2022.02-2022.05</t>
  </si>
  <si>
    <t>奴尔乡喀什也尔村</t>
  </si>
  <si>
    <t>新（改）建引水渠道长1.48km，渠道首端接萨依巴格干渠15+100处原节制分水闸，渠线基本依托老渠线布置，配套渠系建筑物26座，其中：水闸7座，农桥19座；引水渠道末端设沉砂池1座，后接引水总干管长2.295km，配套建筑物89座，其中：镇墩79座，阀门井3座，道路穿越5处，过滤器房1座，减压池1座；田间南侧设管理房1处；改造治理田间面积1839.66亩，包括铺设田间管网、土地平整、新建机耕道、土壤改良、牧草种植等。</t>
  </si>
  <si>
    <t>增加饲草面积，为养殖牲畜降低成本，同时贫困户可出售饲草增加收入。</t>
  </si>
  <si>
    <t>6532252022-SCJD01</t>
  </si>
  <si>
    <t>策勒县恰哈乡饲草料基地建设项目</t>
  </si>
  <si>
    <t>2022.03-2022.05</t>
  </si>
  <si>
    <t>恰哈乡红旗村</t>
  </si>
  <si>
    <t>土地平整1052.14亩，规划田间道路4条合计3.39km。
滴灌工程：首部泵房1座，沉砂池1座；砂石+网式过滤器（100目/in）1台；水泵、变频柜各1台；变压器1台；高压计量箱、负控、真空断路器、跌落开关1台；工作井8座；渗井9座；流量表1套；埋设各种规格PVC塑料管管道8084m，PE管7246m；滴灌带1156km；钢筋0.94t。</t>
  </si>
  <si>
    <t>恰哈乡</t>
  </si>
  <si>
    <t>通过本项目实施，可新增饲草料地，有效缓解饲草压力</t>
  </si>
  <si>
    <t>6532252022-RJHJ02</t>
  </si>
  <si>
    <t>策勒县乡镇垃圾收集转运建设项目</t>
  </si>
  <si>
    <t>2022.03-2022.11</t>
  </si>
  <si>
    <t>乌鲁克萨依乡巴达干村、博斯坦乡亚喀喀什村</t>
  </si>
  <si>
    <t>乌鲁克萨依乡新购置侧挂桶式3吨垃圾收运车3辆；新建转运规模为10吨/日的生活垃圾转运站1座，主要建设筑物有计量间、转运车间、运输车库、化粪池等。以及配套的除尘除臭系统、高压洗车系统、计量设施、供暖设施等。
博斯坦乡新购置侧挂桶式3吨垃圾收运车4辆，3吨后装式垃圾压缩车1辆；新建转运规模为15吨/日的生活垃圾转运站1座，主要建设筑物有计量间、转运车间、运输车库、化粪池等。以及配套的除尘除臭系统、高压洗车系统、计量设施、供暖设施等。</t>
  </si>
  <si>
    <t>住建局</t>
  </si>
  <si>
    <t>有效改善群众人居环境</t>
  </si>
  <si>
    <t>6532252022-CYSC01</t>
  </si>
  <si>
    <t>策勒县奴尔乡创业小市场建设项目</t>
  </si>
  <si>
    <t>2022.01-2022.12</t>
  </si>
  <si>
    <t>奴尔乡其曼巴格村</t>
  </si>
  <si>
    <t>新建创业小市场两栋，均由单体建筑构成，建筑面积5829.91平方米，框架结构，建筑高度9.0米；消防水池、水泵房、配电室及柴油发电机房建为一栋建筑，地下一层，地上一层，建筑面积为435.96平方米；锅炉房一座，建筑面积108平方米，地上一层，并配套电锅炉一套，附属用房1座54平米，及配套室内外相关附属设施。</t>
  </si>
  <si>
    <t>按照相应比例收取租金，预计可收租金75万元；并解决15人就业岗位</t>
  </si>
  <si>
    <t>6532252022-DKTX</t>
  </si>
  <si>
    <t>策勒县2022年扶贫小额贷款贴息项目</t>
  </si>
  <si>
    <t>策勒县</t>
  </si>
  <si>
    <t>为策勒县小额信贷户进行贴息</t>
  </si>
  <si>
    <t>为全县小额贷款建档立卡贫困户（边缘户）进行贴息</t>
  </si>
  <si>
    <t>6532252022-NY03</t>
  </si>
  <si>
    <t>策勒县策勒镇2022年1万亩高标准农田建设项目</t>
  </si>
  <si>
    <t>策勒县策勒镇萨依吾斯塘村、恰哈玛村、安艾日克村、墩艾日克村</t>
  </si>
  <si>
    <t>新建防渗渠道12条，总长17.98km，其中支渠两条，长度7.35km，斗渠10条，长度10.63km；配套渠系建筑物329座，其中：节制分水闸198座，入户61座、农桥46座、交通桥23座、渡槽1座。</t>
  </si>
  <si>
    <t>通过高标准农田建设，提高耕地质量，促进田间工程配套建设完善，改善农业生产基础条件，为发展高效现代农业提供基础支撑，从根本上保障粮食生产能力的提高，同时提高农民收入，促进耕地保护</t>
  </si>
  <si>
    <t>6532252022-LC01</t>
  </si>
  <si>
    <t>策勒县固拉合玛镇万亩标准化葡萄示范基地建设项目</t>
  </si>
  <si>
    <t>固拉合玛镇给地什艾热克村、地力木铁热克村、托格拉吾斯塘村、阿热吾斯塘村、阔什艾格勒村、阿热勒村、巴格艾日克村、买地尔艾肯村、亚甫拉克村、亚喀吾斯塘村、夏普吐鲁克村、拉依喀村、阿克依来克村、乌守吾斯塘村、幸福村</t>
  </si>
  <si>
    <t>对固拉合玛镇15个村2710户农户共10000亩葡萄园进行标准化建设，采购和安装V型架29.63万套、拉布塑钢丝168吨，采购葡萄苗木500580株，并完成缺株地块的苗木补植。</t>
  </si>
  <si>
    <t>通过该项目的实施，按照每公斤4元的价格计算，2022年葡萄亩产达到200公斤，产值达到800万元。2023年，葡萄亩产达到800公斤，产值达到3200万元。2024年，葡萄亩产达到2000公斤，产值达到8000万元。</t>
  </si>
  <si>
    <t>6532252022-SFCDZ02</t>
  </si>
  <si>
    <t>策勒镇吐扎克其村污水管网配套建设项目</t>
  </si>
  <si>
    <t>2022.05-2022.10</t>
  </si>
  <si>
    <t>策勒镇吐扎克其村</t>
  </si>
  <si>
    <t>铺设污水管网4.09733公里，其中包括：砖砌检查井124座、管沟开挖回填、原油路面破除、路面恢复等。</t>
  </si>
  <si>
    <t>策勒镇</t>
  </si>
  <si>
    <t>对乡村振兴示范村进行打造，建设新时代新农村</t>
  </si>
  <si>
    <t>6532252022-SFCDZ01</t>
  </si>
  <si>
    <t>策勒县策勒镇吐扎克其村道路改建项目</t>
  </si>
  <si>
    <t>改建道路4.439公里，设计时速采用20-40km/h，采用沥青混凝土面层硬化路面，含桥涵交通工程等。</t>
  </si>
  <si>
    <t>6532252022-GYXGW01</t>
  </si>
  <si>
    <t>策勒县农村道路管护项目</t>
  </si>
  <si>
    <t>为加强农村道路日常养护，聘请710名管护员对道路加强管护，每人每月工资1000元。</t>
  </si>
  <si>
    <t>交通局</t>
  </si>
  <si>
    <t>设立公益性岗位，增加收入，每人每年增收1.2万元</t>
  </si>
  <si>
    <t>6532252022-LC02</t>
  </si>
  <si>
    <t>策勒县葡萄示范园基础设施配套建设项目</t>
  </si>
  <si>
    <t>2022.01-2022.06</t>
  </si>
  <si>
    <t>策勒县津南新村二号风口</t>
  </si>
  <si>
    <t>策勒县2号风口350亩安装葡萄架，搭建葡萄Y字型立架9800根；安装1400根水泥顶桩，安装3.5吨塑钢线。</t>
  </si>
  <si>
    <t>林草局</t>
  </si>
  <si>
    <t>本项目Y型葡萄架建设一步到位，克服了葡萄架型逐年增设辅助工具，增加投入成本，解决前期农民无收入前的大量成本投资，利于农民早日见到葡萄产量和经济收入，利于葡萄产业的稳定性发展。</t>
  </si>
  <si>
    <t>6532252022-YLJH</t>
  </si>
  <si>
    <t>策勒县2022年雨露计划项目</t>
  </si>
  <si>
    <t>2022.08-2022.11</t>
  </si>
  <si>
    <t>对已脱贫户（监测户）子女参加中等职业教育和高等职业教育的在校就读学生进行补助，按每生每年3000元标准，帮助顺利完成学业。计划对全县4198名学生进行补助，资金1259.4万元</t>
  </si>
  <si>
    <t>教育局</t>
  </si>
  <si>
    <t>对脱贫户（监测户）子女参加中等职业教育和高等职业教育的在校就读学生进行补助，按每生每年3000元标准，帮助顺利完成学业，防止因学返贫。</t>
  </si>
  <si>
    <t>6532252022-TX01</t>
  </si>
  <si>
    <t>易地扶贫搬迁融资模式调整规范后的地方政府债券贴息补助资金项目</t>
  </si>
  <si>
    <t>用于偿还易地扶贫搬迁融资模式调整规范后的地方政府债券贴息</t>
  </si>
  <si>
    <t>财政局</t>
  </si>
  <si>
    <t>6532252022-SFC01</t>
  </si>
  <si>
    <t>策勒县策勒镇吐扎克其村人居环境整治项目</t>
  </si>
  <si>
    <t>对策勒镇吐扎克其村206户进行人居环境整治，包括改厨、改卫、三区分离等。</t>
  </si>
  <si>
    <t>改善群众居住条件</t>
  </si>
  <si>
    <t>6532252022-BXC01</t>
  </si>
  <si>
    <t>策勒县困难群众饮用低氟边销茶项目</t>
  </si>
  <si>
    <t>六乡二镇</t>
  </si>
  <si>
    <t>对全县建档立卡脱贫不稳定户2862户，边缘易致贫户3653户，突发严重困难户1282户，共计7797户完成“健康饮茶”“送茶入户”，每户发放价值60元标准的边销茶，共计46.782万元</t>
  </si>
  <si>
    <t>统战部</t>
  </si>
  <si>
    <t>用于7797户困难群众饮茶</t>
  </si>
  <si>
    <t>6532252022-XM05</t>
  </si>
  <si>
    <t>策勒县壮大村集体经济项目（购育肥羊）</t>
  </si>
  <si>
    <t>策勒县购置育肥羊10000只，平均每只950元，体重30公斤以上，羊体格健壮无疾病损伤，品种符合要求。</t>
  </si>
  <si>
    <t>每年按照8%进行资产分红，村级进行二次分配</t>
  </si>
  <si>
    <t>6532252022-XM03</t>
  </si>
  <si>
    <t>策勒县牲畜隔离场项目</t>
  </si>
  <si>
    <t>2022.06-2022.08</t>
  </si>
  <si>
    <t>达玛沟乡</t>
  </si>
  <si>
    <t>新建隔离圈29个，平均每个占地面积2413.80平米；遮阳棚29座，每座面积480平米，。砂石道路3051.73平米，混凝土道路1525.87平米，混凝土食槽1530米，室外给水管网3.915千米及其他相关附属配套设施。</t>
  </si>
  <si>
    <t>综合收益率不低于8%，带动就业不少于15人</t>
  </si>
  <si>
    <t>6532252022-NY01</t>
  </si>
  <si>
    <t>策勒县设施农业科技示范园建设项目</t>
  </si>
  <si>
    <t>建设24座日光温室（包含水肥一体化、滴灌带系统、物资轨道系统、种植基质以及物联网系统等），总建筑面积为62400㎡，其中：3000㎡（150m长×20m宽×6m高）18座，1400㎡（70m长×20m宽×6m高）6座，均为一层轻钢结构，基础形式为螺旋地桩。</t>
  </si>
  <si>
    <t>大力发展设施农业，企业每年按照政府投资形成固定资产的4%进行收益分红，并解决当地人员60人就业，确保综合收益率不低于8%</t>
  </si>
  <si>
    <t>6532252022-NY06</t>
  </si>
  <si>
    <t>策勒县现代设施农业产业园建设项目</t>
  </si>
  <si>
    <t>建设48座日光温室（包含水肥一体化、滴灌带系统、物质轨道系统、种植基质以及物联网系统等），总建筑面积为144000㎡，每座均为3000㎡，规格为150m长×20m宽×6m高，一层轻钢结构，基础形式为螺旋地桩；打井1眼，口径为219，深度为200m；沉砂池及设备1套，沉砂池为12m长×20m宽×2m深，占地面积为240㎡；外网给水管；外网电缆铜芯线；7台总负荷为1750KVA变压器。</t>
  </si>
  <si>
    <t>大力发展设施农业，企业每年按照政府投资形成固定资产的4%进行收益分红，并解决当地人员120人就业，确保综合收益率不低于8%</t>
  </si>
  <si>
    <t>6532252022-ZQ02</t>
  </si>
  <si>
    <t>策勒县策勒镇吐扎克其村道路改扩建项目</t>
  </si>
  <si>
    <t>2022.06-2022.010</t>
  </si>
  <si>
    <t>改扩建25km的三级公路和四级公路，设计时速20-40km/h，采用沥青混凝土面层硬化路面、桥涵工程、标志标线交通工程等。</t>
  </si>
  <si>
    <t>方便群众出行</t>
  </si>
  <si>
    <t>6532252022-ZQ01</t>
  </si>
  <si>
    <t>策勒县丹丹乌里克高效节水工程建设项目</t>
  </si>
  <si>
    <t>2021.05-2022.07</t>
  </si>
  <si>
    <t>新建输水干管14500米，采用玻璃钢管，设计流量1.81m³/s；配套附属建筑物40座，其中：排水阀门井24座，检查井3座，计量井1座，调流调压阀井座，泄水井8座，镇墩3座。</t>
  </si>
  <si>
    <t>解决用水问题，提高水资源利用率</t>
  </si>
  <si>
    <t>6532252022-SFCDZ03</t>
  </si>
  <si>
    <t>策勒县策勒镇2022年壮大村集体经济购牛项目</t>
  </si>
  <si>
    <t>2022.07-2022.11</t>
  </si>
  <si>
    <t>采购100头牛，每头15000元。</t>
  </si>
  <si>
    <t>托养分红并进行二次分配，带动就业不少于5人，综合收益率不低于8%</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</si>
</sst>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 numFmtId="177" formatCode="0_ "/>
  </numFmts>
  <fonts count="27">
    <font>
      <sz val="11"/>
      <color theme="1"/>
      <name val="宋体"/>
      <charset val="134"/>
      <scheme val="minor"/>
    </font>
    <font>
      <sz val="11"/>
      <name val="方正小标宋简体"/>
      <charset val="134"/>
    </font>
    <font>
      <b/>
      <sz val="10"/>
      <name val="楷体_GB2312"/>
      <charset val="134"/>
    </font>
    <font>
      <sz val="10"/>
      <name val="仿宋_GB2312"/>
      <charset val="134"/>
    </font>
    <font>
      <sz val="10"/>
      <color theme="1"/>
      <name val="仿宋_GB2312"/>
      <charset val="134"/>
    </font>
    <font>
      <sz val="11"/>
      <name val="Times New Roman"/>
      <charset val="134"/>
    </font>
    <font>
      <sz val="24"/>
      <name val="方正小标宋简体"/>
      <charset val="134"/>
    </font>
    <font>
      <b/>
      <sz val="10"/>
      <color rgb="FF000000"/>
      <name val="楷体_GB2312"/>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17"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4" borderId="8" applyNumberFormat="0" applyFont="0" applyAlignment="0" applyProtection="0">
      <alignment vertical="center"/>
    </xf>
    <xf numFmtId="0" fontId="21" fillId="20"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6" applyNumberFormat="0" applyFill="0" applyAlignment="0" applyProtection="0">
      <alignment vertical="center"/>
    </xf>
    <xf numFmtId="0" fontId="19" fillId="0" borderId="6" applyNumberFormat="0" applyFill="0" applyAlignment="0" applyProtection="0">
      <alignment vertical="center"/>
    </xf>
    <xf numFmtId="0" fontId="21" fillId="13" borderId="0" applyNumberFormat="0" applyBorder="0" applyAlignment="0" applyProtection="0">
      <alignment vertical="center"/>
    </xf>
    <xf numFmtId="0" fontId="10" fillId="0" borderId="10" applyNumberFormat="0" applyFill="0" applyAlignment="0" applyProtection="0">
      <alignment vertical="center"/>
    </xf>
    <xf numFmtId="0" fontId="21" fillId="19" borderId="0" applyNumberFormat="0" applyBorder="0" applyAlignment="0" applyProtection="0">
      <alignment vertical="center"/>
    </xf>
    <xf numFmtId="0" fontId="8" fillId="2" borderId="4" applyNumberFormat="0" applyAlignment="0" applyProtection="0">
      <alignment vertical="center"/>
    </xf>
    <xf numFmtId="0" fontId="15" fillId="2" borderId="7" applyNumberFormat="0" applyAlignment="0" applyProtection="0">
      <alignment vertical="center"/>
    </xf>
    <xf numFmtId="0" fontId="24" fillId="16" borderId="11" applyNumberFormat="0" applyAlignment="0" applyProtection="0">
      <alignment vertical="center"/>
    </xf>
    <xf numFmtId="0" fontId="20" fillId="23" borderId="0" applyNumberFormat="0" applyBorder="0" applyAlignment="0" applyProtection="0">
      <alignment vertical="center"/>
    </xf>
    <xf numFmtId="0" fontId="21" fillId="26" borderId="0" applyNumberFormat="0" applyBorder="0" applyAlignment="0" applyProtection="0">
      <alignment vertical="center"/>
    </xf>
    <xf numFmtId="0" fontId="13" fillId="0" borderId="5" applyNumberFormat="0" applyFill="0" applyAlignment="0" applyProtection="0">
      <alignment vertical="center"/>
    </xf>
    <xf numFmtId="0" fontId="18" fillId="0" borderId="9" applyNumberFormat="0" applyFill="0" applyAlignment="0" applyProtection="0">
      <alignment vertical="center"/>
    </xf>
    <xf numFmtId="0" fontId="22" fillId="15" borderId="0" applyNumberFormat="0" applyBorder="0" applyAlignment="0" applyProtection="0">
      <alignment vertical="center"/>
    </xf>
    <xf numFmtId="0" fontId="26" fillId="18" borderId="0" applyNumberFormat="0" applyBorder="0" applyAlignment="0" applyProtection="0">
      <alignment vertical="center"/>
    </xf>
    <xf numFmtId="0" fontId="20" fillId="10" borderId="0" applyNumberFormat="0" applyBorder="0" applyAlignment="0" applyProtection="0">
      <alignment vertical="center"/>
    </xf>
    <xf numFmtId="0" fontId="21" fillId="29"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22" borderId="0" applyNumberFormat="0" applyBorder="0" applyAlignment="0" applyProtection="0">
      <alignment vertical="center"/>
    </xf>
    <xf numFmtId="0" fontId="20" fillId="32" borderId="0" applyNumberFormat="0" applyBorder="0" applyAlignment="0" applyProtection="0">
      <alignment vertical="center"/>
    </xf>
    <xf numFmtId="0" fontId="21" fillId="28" borderId="0" applyNumberFormat="0" applyBorder="0" applyAlignment="0" applyProtection="0">
      <alignment vertical="center"/>
    </xf>
    <xf numFmtId="0" fontId="21" fillId="25" borderId="0" applyNumberFormat="0" applyBorder="0" applyAlignment="0" applyProtection="0">
      <alignment vertical="center"/>
    </xf>
    <xf numFmtId="0" fontId="20" fillId="21" borderId="0" applyNumberFormat="0" applyBorder="0" applyAlignment="0" applyProtection="0">
      <alignment vertical="center"/>
    </xf>
    <xf numFmtId="0" fontId="20" fillId="31" borderId="0" applyNumberFormat="0" applyBorder="0" applyAlignment="0" applyProtection="0">
      <alignment vertical="center"/>
    </xf>
    <xf numFmtId="0" fontId="21" fillId="27" borderId="0" applyNumberFormat="0" applyBorder="0" applyAlignment="0" applyProtection="0">
      <alignment vertical="center"/>
    </xf>
    <xf numFmtId="0" fontId="20" fillId="6" borderId="0" applyNumberFormat="0" applyBorder="0" applyAlignment="0" applyProtection="0">
      <alignment vertical="center"/>
    </xf>
    <xf numFmtId="0" fontId="21" fillId="12" borderId="0" applyNumberFormat="0" applyBorder="0" applyAlignment="0" applyProtection="0">
      <alignment vertical="center"/>
    </xf>
    <xf numFmtId="0" fontId="21" fillId="24" borderId="0" applyNumberFormat="0" applyBorder="0" applyAlignment="0" applyProtection="0">
      <alignment vertical="center"/>
    </xf>
    <xf numFmtId="0" fontId="20" fillId="30" borderId="0" applyNumberFormat="0" applyBorder="0" applyAlignment="0" applyProtection="0">
      <alignment vertical="center"/>
    </xf>
    <xf numFmtId="0" fontId="21" fillId="17"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xf numFmtId="0" fontId="3" fillId="0" borderId="0" xfId="0" applyFont="1" applyFill="1" applyAlignment="1"/>
    <xf numFmtId="0" fontId="4" fillId="0" borderId="0" xfId="0" applyFont="1" applyFill="1" applyAlignment="1"/>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177" fontId="5" fillId="0" borderId="0" xfId="0" applyNumberFormat="1" applyFont="1" applyFill="1" applyAlignment="1">
      <alignment horizontal="center" vertical="center" wrapText="1"/>
    </xf>
    <xf numFmtId="0" fontId="0" fillId="0" borderId="0" xfId="0" applyFont="1" applyFill="1" applyAlignment="1"/>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7</xdr:row>
      <xdr:rowOff>0</xdr:rowOff>
    </xdr:from>
    <xdr:to>
      <xdr:col>6</xdr:col>
      <xdr:colOff>79375</xdr:colOff>
      <xdr:row>7</xdr:row>
      <xdr:rowOff>739775</xdr:rowOff>
    </xdr:to>
    <xdr:sp>
      <xdr:nvSpPr>
        <xdr:cNvPr id="2" name="Text Box 9540"/>
        <xdr:cNvSpPr txBox="1"/>
      </xdr:nvSpPr>
      <xdr:spPr>
        <a:xfrm>
          <a:off x="6862445" y="5803900"/>
          <a:ext cx="79375" cy="739775"/>
        </a:xfrm>
        <a:prstGeom prst="rect">
          <a:avLst/>
        </a:prstGeom>
        <a:noFill/>
        <a:ln w="9525">
          <a:noFill/>
        </a:ln>
      </xdr:spPr>
    </xdr:sp>
    <xdr:clientData/>
  </xdr:twoCellAnchor>
  <xdr:twoCellAnchor editAs="oneCell">
    <xdr:from>
      <xdr:col>6</xdr:col>
      <xdr:colOff>0</xdr:colOff>
      <xdr:row>8</xdr:row>
      <xdr:rowOff>0</xdr:rowOff>
    </xdr:from>
    <xdr:to>
      <xdr:col>6</xdr:col>
      <xdr:colOff>79375</xdr:colOff>
      <xdr:row>8</xdr:row>
      <xdr:rowOff>739775</xdr:rowOff>
    </xdr:to>
    <xdr:sp>
      <xdr:nvSpPr>
        <xdr:cNvPr id="3" name="Text Box 9540"/>
        <xdr:cNvSpPr txBox="1"/>
      </xdr:nvSpPr>
      <xdr:spPr>
        <a:xfrm>
          <a:off x="6862445" y="7924800"/>
          <a:ext cx="79375" cy="73977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4"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5"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6"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7"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8"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9"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10"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11"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12"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13" name="Text Box 9540"/>
        <xdr:cNvSpPr txBox="1"/>
      </xdr:nvSpPr>
      <xdr:spPr>
        <a:xfrm>
          <a:off x="6862445" y="346202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39</xdr:row>
      <xdr:rowOff>8255</xdr:rowOff>
    </xdr:to>
    <xdr:sp>
      <xdr:nvSpPr>
        <xdr:cNvPr id="14" name="Text Box 9540"/>
        <xdr:cNvSpPr txBox="1"/>
      </xdr:nvSpPr>
      <xdr:spPr>
        <a:xfrm>
          <a:off x="6862445" y="34620200"/>
          <a:ext cx="79375" cy="77025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5"/>
  <sheetViews>
    <sheetView tabSelected="1" zoomScale="70" zoomScaleNormal="70" workbookViewId="0">
      <pane ySplit="3" topLeftCell="A4" activePane="bottomLeft" state="frozen"/>
      <selection/>
      <selection pane="bottomLeft" activeCell="W7" sqref="W7"/>
    </sheetView>
  </sheetViews>
  <sheetFormatPr defaultColWidth="9" defaultRowHeight="15"/>
  <cols>
    <col min="1" max="1" width="3.775" style="7" customWidth="1"/>
    <col min="2" max="2" width="10.5333333333333" style="7" customWidth="1"/>
    <col min="3" max="3" width="22.0666666666667" style="7" customWidth="1"/>
    <col min="4" max="4" width="6.775" style="7" customWidth="1"/>
    <col min="5" max="5" width="9.28333333333333" style="7" customWidth="1"/>
    <col min="6" max="6" width="37.625" style="7" customWidth="1"/>
    <col min="7" max="7" width="62.625" style="8" customWidth="1"/>
    <col min="8" max="10" width="6.025" style="7" customWidth="1"/>
    <col min="11" max="11" width="8.775" style="7" customWidth="1"/>
    <col min="12" max="12" width="11.2416666666667" style="9" customWidth="1"/>
    <col min="13" max="13" width="10.375" style="10"/>
    <col min="14" max="14" width="11.125" style="10"/>
    <col min="15" max="15" width="9.375" style="10"/>
    <col min="16" max="16" width="9" style="10"/>
    <col min="17" max="20" width="9.375" style="10"/>
    <col min="21" max="21" width="21.625" style="10" customWidth="1"/>
    <col min="22" max="22" width="15.8916666666667" style="10" customWidth="1"/>
    <col min="23" max="16384" width="9" style="10"/>
  </cols>
  <sheetData>
    <row r="1" s="1" customFormat="1" ht="40" customHeight="1" spans="1:22">
      <c r="A1" s="11" t="s">
        <v>0</v>
      </c>
      <c r="B1" s="11"/>
      <c r="C1" s="11"/>
      <c r="D1" s="11"/>
      <c r="E1" s="11"/>
      <c r="F1" s="11"/>
      <c r="G1" s="11"/>
      <c r="H1" s="11"/>
      <c r="I1" s="11"/>
      <c r="J1" s="11"/>
      <c r="K1" s="11"/>
      <c r="L1" s="11"/>
      <c r="M1" s="11"/>
      <c r="N1" s="11"/>
      <c r="O1" s="11"/>
      <c r="P1" s="11"/>
      <c r="Q1" s="11"/>
      <c r="R1" s="11"/>
      <c r="S1" s="11"/>
      <c r="T1" s="11"/>
      <c r="U1" s="11"/>
      <c r="V1" s="11"/>
    </row>
    <row r="2" s="2" customFormat="1" ht="52" customHeight="1" spans="1:22">
      <c r="A2" s="12" t="s">
        <v>1</v>
      </c>
      <c r="B2" s="12" t="s">
        <v>2</v>
      </c>
      <c r="C2" s="12" t="s">
        <v>3</v>
      </c>
      <c r="D2" s="12" t="s">
        <v>4</v>
      </c>
      <c r="E2" s="12" t="s">
        <v>5</v>
      </c>
      <c r="F2" s="12" t="s">
        <v>6</v>
      </c>
      <c r="G2" s="12" t="s">
        <v>7</v>
      </c>
      <c r="H2" s="13" t="s">
        <v>8</v>
      </c>
      <c r="I2" s="13"/>
      <c r="J2" s="13"/>
      <c r="K2" s="12" t="s">
        <v>9</v>
      </c>
      <c r="L2" s="20" t="s">
        <v>10</v>
      </c>
      <c r="M2" s="13" t="s">
        <v>11</v>
      </c>
      <c r="N2" s="13"/>
      <c r="O2" s="13"/>
      <c r="P2" s="13"/>
      <c r="Q2" s="13" t="s">
        <v>12</v>
      </c>
      <c r="R2" s="13" t="s">
        <v>13</v>
      </c>
      <c r="S2" s="13" t="s">
        <v>14</v>
      </c>
      <c r="T2" s="13" t="s">
        <v>15</v>
      </c>
      <c r="U2" s="13" t="s">
        <v>16</v>
      </c>
      <c r="V2" s="13" t="s">
        <v>17</v>
      </c>
    </row>
    <row r="3" s="2" customFormat="1" ht="52" customHeight="1" spans="1:22">
      <c r="A3" s="14"/>
      <c r="B3" s="14"/>
      <c r="C3" s="14"/>
      <c r="D3" s="14"/>
      <c r="E3" s="14"/>
      <c r="F3" s="14"/>
      <c r="G3" s="14"/>
      <c r="H3" s="13" t="s">
        <v>18</v>
      </c>
      <c r="I3" s="13" t="s">
        <v>19</v>
      </c>
      <c r="J3" s="13" t="s">
        <v>20</v>
      </c>
      <c r="K3" s="14"/>
      <c r="L3" s="20"/>
      <c r="M3" s="13" t="s">
        <v>21</v>
      </c>
      <c r="N3" s="13" t="s">
        <v>22</v>
      </c>
      <c r="O3" s="13" t="s">
        <v>23</v>
      </c>
      <c r="P3" s="13" t="s">
        <v>24</v>
      </c>
      <c r="Q3" s="13"/>
      <c r="R3" s="13"/>
      <c r="S3" s="13"/>
      <c r="T3" s="13"/>
      <c r="U3" s="13"/>
      <c r="V3" s="13"/>
    </row>
    <row r="4" s="2" customFormat="1" ht="40" customHeight="1" spans="1:22">
      <c r="A4" s="13" t="s">
        <v>10</v>
      </c>
      <c r="B4" s="13"/>
      <c r="C4" s="13"/>
      <c r="D4" s="13"/>
      <c r="E4" s="13"/>
      <c r="F4" s="13"/>
      <c r="G4" s="13"/>
      <c r="H4" s="15">
        <f>SUBTOTAL(109,H5:H35)</f>
        <v>12</v>
      </c>
      <c r="I4" s="15">
        <f>SUBTOTAL(109,I5:I35)</f>
        <v>13</v>
      </c>
      <c r="J4" s="15">
        <f>SUBTOTAL(109,J5:J35)</f>
        <v>6</v>
      </c>
      <c r="K4" s="15"/>
      <c r="L4" s="21">
        <f>SUBTOTAL(109,L5:L35)</f>
        <v>46924.51</v>
      </c>
      <c r="M4" s="21">
        <f t="shared" ref="M4:T4" si="0">SUBTOTAL(109,M5:M35)</f>
        <v>29702</v>
      </c>
      <c r="N4" s="21">
        <f t="shared" si="0"/>
        <v>952</v>
      </c>
      <c r="O4" s="21">
        <f t="shared" si="0"/>
        <v>2845</v>
      </c>
      <c r="P4" s="21">
        <f t="shared" si="0"/>
        <v>141</v>
      </c>
      <c r="Q4" s="21">
        <f t="shared" si="0"/>
        <v>4574</v>
      </c>
      <c r="R4" s="21">
        <f t="shared" si="0"/>
        <v>1210.51</v>
      </c>
      <c r="S4" s="21">
        <f t="shared" si="0"/>
        <v>7000</v>
      </c>
      <c r="T4" s="21">
        <f t="shared" si="0"/>
        <v>500</v>
      </c>
      <c r="U4" s="13"/>
      <c r="V4" s="13"/>
    </row>
    <row r="5" s="3" customFormat="1" ht="93" customHeight="1" spans="1:22">
      <c r="A5" s="16">
        <v>1</v>
      </c>
      <c r="B5" s="16" t="s">
        <v>25</v>
      </c>
      <c r="C5" s="16" t="s">
        <v>26</v>
      </c>
      <c r="D5" s="16" t="s">
        <v>27</v>
      </c>
      <c r="E5" s="16" t="s">
        <v>28</v>
      </c>
      <c r="F5" s="16" t="s">
        <v>29</v>
      </c>
      <c r="G5" s="17" t="s">
        <v>30</v>
      </c>
      <c r="H5" s="16">
        <v>1</v>
      </c>
      <c r="I5" s="16"/>
      <c r="J5" s="16"/>
      <c r="K5" s="16" t="s">
        <v>31</v>
      </c>
      <c r="L5" s="22">
        <f>SUM(M5:T5)</f>
        <v>520</v>
      </c>
      <c r="M5" s="23">
        <v>520</v>
      </c>
      <c r="N5" s="23"/>
      <c r="O5" s="23"/>
      <c r="P5" s="23"/>
      <c r="Q5" s="23"/>
      <c r="R5" s="23"/>
      <c r="S5" s="23"/>
      <c r="T5" s="23"/>
      <c r="U5" s="16" t="s">
        <v>32</v>
      </c>
      <c r="V5" s="16" t="s">
        <v>33</v>
      </c>
    </row>
    <row r="6" s="3" customFormat="1" ht="62" customHeight="1" spans="1:22">
      <c r="A6" s="16">
        <v>2</v>
      </c>
      <c r="B6" s="16" t="s">
        <v>34</v>
      </c>
      <c r="C6" s="16" t="s">
        <v>35</v>
      </c>
      <c r="D6" s="16" t="s">
        <v>36</v>
      </c>
      <c r="E6" s="16" t="s">
        <v>37</v>
      </c>
      <c r="F6" s="16" t="s">
        <v>38</v>
      </c>
      <c r="G6" s="17" t="s">
        <v>39</v>
      </c>
      <c r="H6" s="16">
        <v>1</v>
      </c>
      <c r="I6" s="16"/>
      <c r="J6" s="16"/>
      <c r="K6" s="16" t="s">
        <v>40</v>
      </c>
      <c r="L6" s="22">
        <f t="shared" ref="L6:L35" si="1">SUM(M6:T6)</f>
        <v>230</v>
      </c>
      <c r="M6" s="23">
        <v>230</v>
      </c>
      <c r="N6" s="23"/>
      <c r="O6" s="23"/>
      <c r="P6" s="23"/>
      <c r="Q6" s="23"/>
      <c r="R6" s="23"/>
      <c r="S6" s="23"/>
      <c r="T6" s="23"/>
      <c r="U6" s="16" t="s">
        <v>41</v>
      </c>
      <c r="V6" s="16" t="s">
        <v>33</v>
      </c>
    </row>
    <row r="7" s="3" customFormat="1" ht="118" customHeight="1" spans="1:22">
      <c r="A7" s="16">
        <v>3</v>
      </c>
      <c r="B7" s="16" t="s">
        <v>42</v>
      </c>
      <c r="C7" s="16" t="s">
        <v>43</v>
      </c>
      <c r="D7" s="16" t="s">
        <v>36</v>
      </c>
      <c r="E7" s="16" t="s">
        <v>44</v>
      </c>
      <c r="F7" s="16" t="s">
        <v>45</v>
      </c>
      <c r="G7" s="17" t="s">
        <v>46</v>
      </c>
      <c r="H7" s="16">
        <v>1</v>
      </c>
      <c r="I7" s="16"/>
      <c r="J7" s="16"/>
      <c r="K7" s="16" t="s">
        <v>47</v>
      </c>
      <c r="L7" s="22">
        <f t="shared" si="1"/>
        <v>6802.95</v>
      </c>
      <c r="M7" s="23">
        <v>6802.95</v>
      </c>
      <c r="N7" s="23"/>
      <c r="O7" s="23"/>
      <c r="P7" s="23"/>
      <c r="Q7" s="23"/>
      <c r="R7" s="23"/>
      <c r="S7" s="23"/>
      <c r="T7" s="23"/>
      <c r="U7" s="16" t="s">
        <v>48</v>
      </c>
      <c r="V7" s="16" t="s">
        <v>33</v>
      </c>
    </row>
    <row r="8" s="4" customFormat="1" ht="167" customHeight="1" spans="1:22">
      <c r="A8" s="16">
        <v>4</v>
      </c>
      <c r="B8" s="16" t="s">
        <v>49</v>
      </c>
      <c r="C8" s="16" t="s">
        <v>50</v>
      </c>
      <c r="D8" s="16" t="s">
        <v>36</v>
      </c>
      <c r="E8" s="16" t="s">
        <v>51</v>
      </c>
      <c r="F8" s="16" t="s">
        <v>52</v>
      </c>
      <c r="G8" s="17" t="s">
        <v>53</v>
      </c>
      <c r="H8" s="16">
        <v>1</v>
      </c>
      <c r="I8" s="16"/>
      <c r="J8" s="16"/>
      <c r="K8" s="16" t="s">
        <v>54</v>
      </c>
      <c r="L8" s="22">
        <f t="shared" si="1"/>
        <v>4657.1</v>
      </c>
      <c r="M8" s="22">
        <v>4657.1</v>
      </c>
      <c r="N8" s="22"/>
      <c r="O8" s="22"/>
      <c r="P8" s="22"/>
      <c r="Q8" s="22"/>
      <c r="R8" s="22"/>
      <c r="S8" s="22"/>
      <c r="T8" s="22"/>
      <c r="U8" s="16" t="s">
        <v>55</v>
      </c>
      <c r="V8" s="26" t="s">
        <v>56</v>
      </c>
    </row>
    <row r="9" s="4" customFormat="1" ht="67" customHeight="1" spans="1:22">
      <c r="A9" s="16">
        <v>5</v>
      </c>
      <c r="B9" s="16" t="s">
        <v>57</v>
      </c>
      <c r="C9" s="16" t="s">
        <v>58</v>
      </c>
      <c r="D9" s="16" t="s">
        <v>36</v>
      </c>
      <c r="E9" s="16" t="s">
        <v>51</v>
      </c>
      <c r="F9" s="16" t="s">
        <v>59</v>
      </c>
      <c r="G9" s="17" t="s">
        <v>60</v>
      </c>
      <c r="H9" s="16"/>
      <c r="I9" s="16">
        <v>1</v>
      </c>
      <c r="J9" s="16"/>
      <c r="K9" s="16" t="s">
        <v>61</v>
      </c>
      <c r="L9" s="22">
        <f t="shared" si="1"/>
        <v>728</v>
      </c>
      <c r="M9" s="22"/>
      <c r="N9" s="22"/>
      <c r="O9" s="22">
        <v>728</v>
      </c>
      <c r="P9" s="22"/>
      <c r="Q9" s="22"/>
      <c r="R9" s="22"/>
      <c r="S9" s="22"/>
      <c r="T9" s="22"/>
      <c r="U9" s="16" t="s">
        <v>62</v>
      </c>
      <c r="V9" s="16" t="s">
        <v>33</v>
      </c>
    </row>
    <row r="10" s="4" customFormat="1" ht="77" customHeight="1" spans="1:22">
      <c r="A10" s="16">
        <v>6</v>
      </c>
      <c r="B10" s="16" t="s">
        <v>63</v>
      </c>
      <c r="C10" s="16" t="s">
        <v>64</v>
      </c>
      <c r="D10" s="16" t="s">
        <v>36</v>
      </c>
      <c r="E10" s="16" t="s">
        <v>65</v>
      </c>
      <c r="F10" s="16" t="s">
        <v>66</v>
      </c>
      <c r="G10" s="17" t="s">
        <v>67</v>
      </c>
      <c r="H10" s="16"/>
      <c r="I10" s="16">
        <v>1</v>
      </c>
      <c r="J10" s="16"/>
      <c r="K10" s="16" t="s">
        <v>68</v>
      </c>
      <c r="L10" s="22">
        <f t="shared" si="1"/>
        <v>397</v>
      </c>
      <c r="M10" s="22"/>
      <c r="N10" s="22"/>
      <c r="O10" s="22">
        <v>397</v>
      </c>
      <c r="P10" s="22"/>
      <c r="Q10" s="22"/>
      <c r="R10" s="22"/>
      <c r="S10" s="22"/>
      <c r="T10" s="22"/>
      <c r="U10" s="16" t="s">
        <v>69</v>
      </c>
      <c r="V10" s="16" t="s">
        <v>33</v>
      </c>
    </row>
    <row r="11" s="4" customFormat="1" ht="62" customHeight="1" spans="1:22">
      <c r="A11" s="16">
        <v>7</v>
      </c>
      <c r="B11" s="16" t="s">
        <v>70</v>
      </c>
      <c r="C11" s="16" t="s">
        <v>71</v>
      </c>
      <c r="D11" s="16" t="s">
        <v>36</v>
      </c>
      <c r="E11" s="16" t="s">
        <v>51</v>
      </c>
      <c r="F11" s="16" t="s">
        <v>72</v>
      </c>
      <c r="G11" s="17" t="s">
        <v>73</v>
      </c>
      <c r="H11" s="16"/>
      <c r="I11" s="16">
        <v>1</v>
      </c>
      <c r="J11" s="16"/>
      <c r="K11" s="16" t="s">
        <v>61</v>
      </c>
      <c r="L11" s="22">
        <f t="shared" si="1"/>
        <v>510</v>
      </c>
      <c r="M11" s="22"/>
      <c r="N11" s="22"/>
      <c r="O11" s="22">
        <v>510</v>
      </c>
      <c r="P11" s="22"/>
      <c r="Q11" s="22"/>
      <c r="R11" s="22"/>
      <c r="S11" s="22"/>
      <c r="T11" s="22"/>
      <c r="U11" s="16" t="s">
        <v>74</v>
      </c>
      <c r="V11" s="16" t="s">
        <v>33</v>
      </c>
    </row>
    <row r="12" s="4" customFormat="1" ht="62" customHeight="1" spans="1:22">
      <c r="A12" s="16">
        <v>8</v>
      </c>
      <c r="B12" s="16" t="s">
        <v>75</v>
      </c>
      <c r="C12" s="16" t="s">
        <v>76</v>
      </c>
      <c r="D12" s="16" t="s">
        <v>36</v>
      </c>
      <c r="E12" s="16" t="s">
        <v>65</v>
      </c>
      <c r="F12" s="16" t="s">
        <v>68</v>
      </c>
      <c r="G12" s="17" t="s">
        <v>77</v>
      </c>
      <c r="H12" s="16"/>
      <c r="I12" s="16">
        <v>1</v>
      </c>
      <c r="J12" s="16"/>
      <c r="K12" s="16" t="s">
        <v>61</v>
      </c>
      <c r="L12" s="22">
        <f t="shared" si="1"/>
        <v>520</v>
      </c>
      <c r="M12" s="22"/>
      <c r="N12" s="22"/>
      <c r="O12" s="22">
        <v>520</v>
      </c>
      <c r="P12" s="22"/>
      <c r="Q12" s="22"/>
      <c r="R12" s="22"/>
      <c r="S12" s="22"/>
      <c r="T12" s="22"/>
      <c r="U12" s="16" t="s">
        <v>78</v>
      </c>
      <c r="V12" s="16" t="s">
        <v>33</v>
      </c>
    </row>
    <row r="13" s="4" customFormat="1" ht="83" customHeight="1" spans="1:22">
      <c r="A13" s="16">
        <v>9</v>
      </c>
      <c r="B13" s="16" t="s">
        <v>79</v>
      </c>
      <c r="C13" s="16" t="s">
        <v>80</v>
      </c>
      <c r="D13" s="16" t="s">
        <v>36</v>
      </c>
      <c r="E13" s="16" t="s">
        <v>65</v>
      </c>
      <c r="F13" s="16" t="s">
        <v>81</v>
      </c>
      <c r="G13" s="17" t="s">
        <v>82</v>
      </c>
      <c r="H13" s="16"/>
      <c r="I13" s="16">
        <v>1</v>
      </c>
      <c r="J13" s="16"/>
      <c r="K13" s="16" t="s">
        <v>61</v>
      </c>
      <c r="L13" s="22">
        <f t="shared" si="1"/>
        <v>690</v>
      </c>
      <c r="M13" s="22"/>
      <c r="N13" s="22"/>
      <c r="O13" s="22">
        <v>690</v>
      </c>
      <c r="P13" s="22"/>
      <c r="Q13" s="22"/>
      <c r="R13" s="22"/>
      <c r="S13" s="22"/>
      <c r="T13" s="22"/>
      <c r="U13" s="16" t="s">
        <v>83</v>
      </c>
      <c r="V13" s="16" t="s">
        <v>84</v>
      </c>
    </row>
    <row r="14" s="4" customFormat="1" ht="93" customHeight="1" spans="1:22">
      <c r="A14" s="16">
        <v>10</v>
      </c>
      <c r="B14" s="16" t="s">
        <v>85</v>
      </c>
      <c r="C14" s="16" t="s">
        <v>86</v>
      </c>
      <c r="D14" s="16" t="s">
        <v>87</v>
      </c>
      <c r="E14" s="16" t="s">
        <v>88</v>
      </c>
      <c r="F14" s="16" t="s">
        <v>89</v>
      </c>
      <c r="G14" s="17" t="s">
        <v>90</v>
      </c>
      <c r="H14" s="16">
        <v>1</v>
      </c>
      <c r="I14" s="16"/>
      <c r="J14" s="16"/>
      <c r="K14" s="16" t="s">
        <v>68</v>
      </c>
      <c r="L14" s="22">
        <f t="shared" si="1"/>
        <v>1961.63</v>
      </c>
      <c r="M14" s="22">
        <v>1961.63</v>
      </c>
      <c r="N14" s="22"/>
      <c r="O14" s="22"/>
      <c r="P14" s="22"/>
      <c r="Q14" s="22"/>
      <c r="R14" s="22"/>
      <c r="S14" s="22"/>
      <c r="T14" s="22"/>
      <c r="U14" s="16" t="s">
        <v>91</v>
      </c>
      <c r="V14" s="16" t="s">
        <v>33</v>
      </c>
    </row>
    <row r="15" s="4" customFormat="1" ht="79" customHeight="1" spans="1:22">
      <c r="A15" s="16">
        <v>11</v>
      </c>
      <c r="B15" s="16" t="s">
        <v>92</v>
      </c>
      <c r="C15" s="16" t="s">
        <v>93</v>
      </c>
      <c r="D15" s="16" t="s">
        <v>36</v>
      </c>
      <c r="E15" s="16" t="s">
        <v>94</v>
      </c>
      <c r="F15" s="16" t="s">
        <v>95</v>
      </c>
      <c r="G15" s="17" t="s">
        <v>96</v>
      </c>
      <c r="H15" s="16">
        <v>1</v>
      </c>
      <c r="I15" s="16"/>
      <c r="J15" s="16"/>
      <c r="K15" s="16" t="s">
        <v>97</v>
      </c>
      <c r="L15" s="22">
        <f t="shared" si="1"/>
        <v>550</v>
      </c>
      <c r="M15" s="22">
        <v>550</v>
      </c>
      <c r="N15" s="22"/>
      <c r="O15" s="22"/>
      <c r="P15" s="22"/>
      <c r="Q15" s="22"/>
      <c r="R15" s="22"/>
      <c r="S15" s="22"/>
      <c r="T15" s="22"/>
      <c r="U15" s="16" t="s">
        <v>98</v>
      </c>
      <c r="V15" s="16" t="s">
        <v>33</v>
      </c>
    </row>
    <row r="16" s="4" customFormat="1" ht="95" customHeight="1" spans="1:22">
      <c r="A16" s="16">
        <v>12</v>
      </c>
      <c r="B16" s="16" t="s">
        <v>99</v>
      </c>
      <c r="C16" s="16" t="s">
        <v>100</v>
      </c>
      <c r="D16" s="16" t="s">
        <v>36</v>
      </c>
      <c r="E16" s="16" t="s">
        <v>101</v>
      </c>
      <c r="F16" s="16" t="s">
        <v>102</v>
      </c>
      <c r="G16" s="17" t="s">
        <v>103</v>
      </c>
      <c r="H16" s="16"/>
      <c r="I16" s="16">
        <v>1</v>
      </c>
      <c r="J16" s="16"/>
      <c r="K16" s="16" t="s">
        <v>104</v>
      </c>
      <c r="L16" s="22">
        <f t="shared" si="1"/>
        <v>1249.78</v>
      </c>
      <c r="M16" s="22">
        <v>1249.78</v>
      </c>
      <c r="N16" s="22"/>
      <c r="O16" s="22"/>
      <c r="P16" s="22"/>
      <c r="Q16" s="22"/>
      <c r="R16" s="22"/>
      <c r="S16" s="22"/>
      <c r="T16" s="22"/>
      <c r="U16" s="16" t="s">
        <v>105</v>
      </c>
      <c r="V16" s="16" t="s">
        <v>84</v>
      </c>
    </row>
    <row r="17" s="4" customFormat="1" ht="83" customHeight="1" spans="1:22">
      <c r="A17" s="16">
        <v>13</v>
      </c>
      <c r="B17" s="16" t="s">
        <v>106</v>
      </c>
      <c r="C17" s="16" t="s">
        <v>107</v>
      </c>
      <c r="D17" s="16" t="s">
        <v>36</v>
      </c>
      <c r="E17" s="16" t="s">
        <v>108</v>
      </c>
      <c r="F17" s="16" t="s">
        <v>109</v>
      </c>
      <c r="G17" s="17" t="s">
        <v>110</v>
      </c>
      <c r="H17" s="16">
        <v>1</v>
      </c>
      <c r="I17" s="16"/>
      <c r="J17" s="16"/>
      <c r="K17" s="16" t="s">
        <v>68</v>
      </c>
      <c r="L17" s="22">
        <f t="shared" si="1"/>
        <v>1800</v>
      </c>
      <c r="M17" s="22">
        <v>1300</v>
      </c>
      <c r="N17" s="22"/>
      <c r="O17" s="22"/>
      <c r="P17" s="22"/>
      <c r="Q17" s="22"/>
      <c r="R17" s="22"/>
      <c r="S17" s="22"/>
      <c r="T17" s="22">
        <v>500</v>
      </c>
      <c r="U17" s="16" t="s">
        <v>111</v>
      </c>
      <c r="V17" s="16" t="s">
        <v>33</v>
      </c>
    </row>
    <row r="18" s="4" customFormat="1" ht="63" customHeight="1" spans="1:22">
      <c r="A18" s="16">
        <v>14</v>
      </c>
      <c r="B18" s="16" t="s">
        <v>112</v>
      </c>
      <c r="C18" s="16" t="s">
        <v>113</v>
      </c>
      <c r="D18" s="16" t="s">
        <v>36</v>
      </c>
      <c r="E18" s="16" t="s">
        <v>108</v>
      </c>
      <c r="F18" s="16" t="s">
        <v>114</v>
      </c>
      <c r="G18" s="17" t="s">
        <v>115</v>
      </c>
      <c r="H18" s="16"/>
      <c r="I18" s="16"/>
      <c r="J18" s="16">
        <v>1</v>
      </c>
      <c r="K18" s="16" t="s">
        <v>54</v>
      </c>
      <c r="L18" s="22">
        <f t="shared" si="1"/>
        <v>3630</v>
      </c>
      <c r="M18" s="22">
        <v>2730</v>
      </c>
      <c r="N18" s="22"/>
      <c r="O18" s="22"/>
      <c r="P18" s="22"/>
      <c r="Q18" s="22">
        <v>900</v>
      </c>
      <c r="R18" s="22"/>
      <c r="S18" s="22"/>
      <c r="T18" s="22"/>
      <c r="U18" s="16" t="s">
        <v>116</v>
      </c>
      <c r="V18" s="16" t="s">
        <v>33</v>
      </c>
    </row>
    <row r="19" s="4" customFormat="1" ht="114" customHeight="1" spans="1:22">
      <c r="A19" s="16">
        <v>15</v>
      </c>
      <c r="B19" s="16" t="s">
        <v>117</v>
      </c>
      <c r="C19" s="16" t="s">
        <v>118</v>
      </c>
      <c r="D19" s="16" t="s">
        <v>36</v>
      </c>
      <c r="E19" s="16" t="s">
        <v>65</v>
      </c>
      <c r="F19" s="16" t="s">
        <v>119</v>
      </c>
      <c r="G19" s="17" t="s">
        <v>120</v>
      </c>
      <c r="H19" s="16"/>
      <c r="I19" s="16">
        <v>1</v>
      </c>
      <c r="J19" s="16"/>
      <c r="K19" s="16" t="s">
        <v>54</v>
      </c>
      <c r="L19" s="22">
        <f t="shared" si="1"/>
        <v>1800</v>
      </c>
      <c r="M19" s="22">
        <v>656.1</v>
      </c>
      <c r="N19" s="22"/>
      <c r="O19" s="22"/>
      <c r="P19" s="22"/>
      <c r="Q19" s="22"/>
      <c r="R19" s="22">
        <v>1143.9</v>
      </c>
      <c r="S19" s="22"/>
      <c r="T19" s="22"/>
      <c r="U19" s="16" t="s">
        <v>121</v>
      </c>
      <c r="V19" s="16" t="s">
        <v>33</v>
      </c>
    </row>
    <row r="20" s="4" customFormat="1" ht="137" customHeight="1" spans="1:22">
      <c r="A20" s="16">
        <v>16</v>
      </c>
      <c r="B20" s="16" t="s">
        <v>122</v>
      </c>
      <c r="C20" s="16" t="s">
        <v>123</v>
      </c>
      <c r="D20" s="16" t="s">
        <v>36</v>
      </c>
      <c r="E20" s="16" t="s">
        <v>108</v>
      </c>
      <c r="F20" s="16" t="s">
        <v>124</v>
      </c>
      <c r="G20" s="17" t="s">
        <v>125</v>
      </c>
      <c r="H20" s="16">
        <v>1</v>
      </c>
      <c r="I20" s="16"/>
      <c r="J20" s="16"/>
      <c r="K20" s="16" t="s">
        <v>52</v>
      </c>
      <c r="L20" s="22">
        <f t="shared" si="1"/>
        <v>950</v>
      </c>
      <c r="M20" s="22">
        <v>950</v>
      </c>
      <c r="N20" s="22"/>
      <c r="O20" s="22"/>
      <c r="P20" s="22"/>
      <c r="Q20" s="22"/>
      <c r="R20" s="22"/>
      <c r="S20" s="22"/>
      <c r="T20" s="22"/>
      <c r="U20" s="16" t="s">
        <v>126</v>
      </c>
      <c r="V20" s="16" t="s">
        <v>33</v>
      </c>
    </row>
    <row r="21" s="5" customFormat="1" ht="63" customHeight="1" spans="1:22">
      <c r="A21" s="18">
        <v>17</v>
      </c>
      <c r="B21" s="18" t="s">
        <v>127</v>
      </c>
      <c r="C21" s="18" t="s">
        <v>128</v>
      </c>
      <c r="D21" s="18" t="s">
        <v>36</v>
      </c>
      <c r="E21" s="18" t="s">
        <v>129</v>
      </c>
      <c r="F21" s="18" t="s">
        <v>130</v>
      </c>
      <c r="G21" s="19" t="s">
        <v>131</v>
      </c>
      <c r="H21" s="18"/>
      <c r="I21" s="18">
        <v>1</v>
      </c>
      <c r="J21" s="18"/>
      <c r="K21" s="18" t="s">
        <v>132</v>
      </c>
      <c r="L21" s="24">
        <f t="shared" si="1"/>
        <v>390</v>
      </c>
      <c r="M21" s="24"/>
      <c r="N21" s="24"/>
      <c r="O21" s="24"/>
      <c r="P21" s="24"/>
      <c r="Q21" s="24">
        <v>390</v>
      </c>
      <c r="R21" s="24"/>
      <c r="S21" s="24"/>
      <c r="T21" s="24"/>
      <c r="U21" s="18" t="s">
        <v>133</v>
      </c>
      <c r="V21" s="16" t="s">
        <v>33</v>
      </c>
    </row>
    <row r="22" s="5" customFormat="1" ht="63" customHeight="1" spans="1:22">
      <c r="A22" s="18">
        <v>18</v>
      </c>
      <c r="B22" s="18" t="s">
        <v>134</v>
      </c>
      <c r="C22" s="18" t="s">
        <v>135</v>
      </c>
      <c r="D22" s="18" t="s">
        <v>36</v>
      </c>
      <c r="E22" s="18" t="s">
        <v>129</v>
      </c>
      <c r="F22" s="18" t="s">
        <v>130</v>
      </c>
      <c r="G22" s="19" t="s">
        <v>136</v>
      </c>
      <c r="H22" s="18"/>
      <c r="I22" s="18">
        <v>1</v>
      </c>
      <c r="J22" s="18"/>
      <c r="K22" s="18" t="s">
        <v>132</v>
      </c>
      <c r="L22" s="24">
        <f t="shared" si="1"/>
        <v>610</v>
      </c>
      <c r="M22" s="24"/>
      <c r="N22" s="24"/>
      <c r="O22" s="24"/>
      <c r="P22" s="24"/>
      <c r="Q22" s="24">
        <v>610</v>
      </c>
      <c r="R22" s="24"/>
      <c r="S22" s="24"/>
      <c r="T22" s="24"/>
      <c r="U22" s="18" t="s">
        <v>133</v>
      </c>
      <c r="V22" s="16" t="s">
        <v>33</v>
      </c>
    </row>
    <row r="23" s="5" customFormat="1" ht="63" customHeight="1" spans="1:22">
      <c r="A23" s="18">
        <v>19</v>
      </c>
      <c r="B23" s="18" t="s">
        <v>137</v>
      </c>
      <c r="C23" s="18" t="s">
        <v>138</v>
      </c>
      <c r="D23" s="18" t="s">
        <v>36</v>
      </c>
      <c r="E23" s="18" t="s">
        <v>108</v>
      </c>
      <c r="F23" s="18" t="s">
        <v>114</v>
      </c>
      <c r="G23" s="19" t="s">
        <v>139</v>
      </c>
      <c r="H23" s="18"/>
      <c r="I23" s="18"/>
      <c r="J23" s="18">
        <v>1</v>
      </c>
      <c r="K23" s="18" t="s">
        <v>140</v>
      </c>
      <c r="L23" s="24">
        <f t="shared" si="1"/>
        <v>852</v>
      </c>
      <c r="M23" s="24"/>
      <c r="N23" s="24"/>
      <c r="O23" s="24"/>
      <c r="P23" s="24"/>
      <c r="Q23" s="24">
        <v>852</v>
      </c>
      <c r="R23" s="24"/>
      <c r="S23" s="24"/>
      <c r="T23" s="24"/>
      <c r="U23" s="18" t="s">
        <v>141</v>
      </c>
      <c r="V23" s="16" t="s">
        <v>33</v>
      </c>
    </row>
    <row r="24" s="4" customFormat="1" ht="120" customHeight="1" spans="1:22">
      <c r="A24" s="16">
        <v>20</v>
      </c>
      <c r="B24" s="16" t="s">
        <v>142</v>
      </c>
      <c r="C24" s="16" t="s">
        <v>143</v>
      </c>
      <c r="D24" s="16" t="s">
        <v>36</v>
      </c>
      <c r="E24" s="16" t="s">
        <v>144</v>
      </c>
      <c r="F24" s="16" t="s">
        <v>145</v>
      </c>
      <c r="G24" s="17" t="s">
        <v>146</v>
      </c>
      <c r="H24" s="16"/>
      <c r="I24" s="16">
        <v>1</v>
      </c>
      <c r="J24" s="16"/>
      <c r="K24" s="16" t="s">
        <v>147</v>
      </c>
      <c r="L24" s="22">
        <f t="shared" si="1"/>
        <v>141</v>
      </c>
      <c r="M24" s="22"/>
      <c r="N24" s="22"/>
      <c r="O24" s="22"/>
      <c r="P24" s="22">
        <v>141</v>
      </c>
      <c r="Q24" s="22"/>
      <c r="R24" s="22"/>
      <c r="S24" s="22"/>
      <c r="T24" s="22"/>
      <c r="U24" s="16" t="s">
        <v>148</v>
      </c>
      <c r="V24" s="16" t="s">
        <v>33</v>
      </c>
    </row>
    <row r="25" s="4" customFormat="1" ht="91" customHeight="1" spans="1:22">
      <c r="A25" s="16">
        <v>21</v>
      </c>
      <c r="B25" s="16" t="s">
        <v>149</v>
      </c>
      <c r="C25" s="16" t="s">
        <v>150</v>
      </c>
      <c r="D25" s="16" t="s">
        <v>36</v>
      </c>
      <c r="E25" s="16" t="s">
        <v>151</v>
      </c>
      <c r="F25" s="16" t="s">
        <v>114</v>
      </c>
      <c r="G25" s="17" t="s">
        <v>152</v>
      </c>
      <c r="H25" s="16"/>
      <c r="I25" s="16"/>
      <c r="J25" s="16">
        <v>1</v>
      </c>
      <c r="K25" s="16" t="s">
        <v>153</v>
      </c>
      <c r="L25" s="22">
        <f t="shared" si="1"/>
        <v>1259.4</v>
      </c>
      <c r="M25" s="22">
        <v>1200</v>
      </c>
      <c r="N25" s="22"/>
      <c r="O25" s="22"/>
      <c r="P25" s="22"/>
      <c r="Q25" s="22">
        <v>59.4</v>
      </c>
      <c r="R25" s="22"/>
      <c r="S25" s="22"/>
      <c r="T25" s="22"/>
      <c r="U25" s="16" t="s">
        <v>154</v>
      </c>
      <c r="V25" s="16" t="s">
        <v>33</v>
      </c>
    </row>
    <row r="26" s="4" customFormat="1" ht="59" customHeight="1" spans="1:22">
      <c r="A26" s="16">
        <v>22</v>
      </c>
      <c r="B26" s="16" t="s">
        <v>155</v>
      </c>
      <c r="C26" s="16" t="s">
        <v>156</v>
      </c>
      <c r="D26" s="16" t="s">
        <v>36</v>
      </c>
      <c r="E26" s="16" t="s">
        <v>108</v>
      </c>
      <c r="F26" s="16" t="s">
        <v>114</v>
      </c>
      <c r="G26" s="17" t="s">
        <v>157</v>
      </c>
      <c r="H26" s="16"/>
      <c r="I26" s="16"/>
      <c r="J26" s="16">
        <v>1</v>
      </c>
      <c r="K26" s="16" t="s">
        <v>158</v>
      </c>
      <c r="L26" s="22">
        <f t="shared" si="1"/>
        <v>1095.89</v>
      </c>
      <c r="M26" s="22">
        <v>1095.89</v>
      </c>
      <c r="N26" s="22"/>
      <c r="O26" s="22"/>
      <c r="P26" s="22"/>
      <c r="Q26" s="22"/>
      <c r="R26" s="22"/>
      <c r="S26" s="22"/>
      <c r="T26" s="22"/>
      <c r="U26" s="16" t="s">
        <v>157</v>
      </c>
      <c r="V26" s="16" t="s">
        <v>33</v>
      </c>
    </row>
    <row r="27" s="4" customFormat="1" ht="59" customHeight="1" spans="1:22">
      <c r="A27" s="16">
        <v>23</v>
      </c>
      <c r="B27" s="16" t="s">
        <v>159</v>
      </c>
      <c r="C27" s="16" t="s">
        <v>160</v>
      </c>
      <c r="D27" s="16" t="s">
        <v>87</v>
      </c>
      <c r="E27" s="16" t="s">
        <v>129</v>
      </c>
      <c r="F27" s="16" t="s">
        <v>130</v>
      </c>
      <c r="G27" s="17" t="s">
        <v>161</v>
      </c>
      <c r="H27" s="16"/>
      <c r="I27" s="16">
        <v>1</v>
      </c>
      <c r="J27" s="16"/>
      <c r="K27" s="16" t="s">
        <v>132</v>
      </c>
      <c r="L27" s="22">
        <f t="shared" si="1"/>
        <v>395</v>
      </c>
      <c r="M27" s="22"/>
      <c r="N27" s="22">
        <v>395</v>
      </c>
      <c r="O27" s="22"/>
      <c r="P27" s="22"/>
      <c r="Q27" s="22"/>
      <c r="R27" s="22"/>
      <c r="S27" s="22"/>
      <c r="T27" s="22"/>
      <c r="U27" s="16" t="s">
        <v>162</v>
      </c>
      <c r="V27" s="16" t="s">
        <v>33</v>
      </c>
    </row>
    <row r="28" s="4" customFormat="1" ht="59" customHeight="1" spans="1:22">
      <c r="A28" s="16">
        <v>24</v>
      </c>
      <c r="B28" s="16" t="s">
        <v>163</v>
      </c>
      <c r="C28" s="16" t="s">
        <v>164</v>
      </c>
      <c r="D28" s="16" t="s">
        <v>36</v>
      </c>
      <c r="E28" s="16" t="s">
        <v>129</v>
      </c>
      <c r="F28" s="16" t="s">
        <v>165</v>
      </c>
      <c r="G28" s="17" t="s">
        <v>166</v>
      </c>
      <c r="H28" s="16"/>
      <c r="I28" s="16"/>
      <c r="J28" s="16">
        <v>1</v>
      </c>
      <c r="K28" s="16" t="s">
        <v>167</v>
      </c>
      <c r="L28" s="22">
        <f t="shared" si="1"/>
        <v>46.782</v>
      </c>
      <c r="M28" s="22"/>
      <c r="N28" s="22">
        <v>46.782</v>
      </c>
      <c r="O28" s="22"/>
      <c r="P28" s="22"/>
      <c r="Q28" s="22"/>
      <c r="R28" s="22"/>
      <c r="S28" s="22"/>
      <c r="T28" s="22"/>
      <c r="U28" s="16" t="s">
        <v>168</v>
      </c>
      <c r="V28" s="16" t="s">
        <v>33</v>
      </c>
    </row>
    <row r="29" s="4" customFormat="1" ht="59" customHeight="1" spans="1:22">
      <c r="A29" s="16">
        <v>25</v>
      </c>
      <c r="B29" s="16" t="s">
        <v>169</v>
      </c>
      <c r="C29" s="16" t="s">
        <v>170</v>
      </c>
      <c r="D29" s="16" t="s">
        <v>36</v>
      </c>
      <c r="E29" s="16" t="s">
        <v>65</v>
      </c>
      <c r="F29" s="16" t="s">
        <v>114</v>
      </c>
      <c r="G29" s="17" t="s">
        <v>171</v>
      </c>
      <c r="H29" s="16">
        <v>1</v>
      </c>
      <c r="I29" s="16"/>
      <c r="J29" s="16"/>
      <c r="K29" s="16" t="s">
        <v>54</v>
      </c>
      <c r="L29" s="22">
        <f t="shared" si="1"/>
        <v>900</v>
      </c>
      <c r="M29" s="22">
        <v>490</v>
      </c>
      <c r="N29" s="22"/>
      <c r="O29" s="22"/>
      <c r="P29" s="22"/>
      <c r="Q29" s="22">
        <v>410</v>
      </c>
      <c r="R29" s="22"/>
      <c r="S29" s="22"/>
      <c r="T29" s="22"/>
      <c r="U29" s="16" t="s">
        <v>172</v>
      </c>
      <c r="V29" s="16" t="s">
        <v>84</v>
      </c>
    </row>
    <row r="30" s="4" customFormat="1" ht="59" customHeight="1" spans="1:22">
      <c r="A30" s="16">
        <v>26</v>
      </c>
      <c r="B30" s="16" t="s">
        <v>173</v>
      </c>
      <c r="C30" s="16" t="s">
        <v>174</v>
      </c>
      <c r="D30" s="16" t="s">
        <v>36</v>
      </c>
      <c r="E30" s="16" t="s">
        <v>175</v>
      </c>
      <c r="F30" s="16" t="s">
        <v>176</v>
      </c>
      <c r="G30" s="17" t="s">
        <v>177</v>
      </c>
      <c r="H30" s="16">
        <v>1</v>
      </c>
      <c r="I30" s="16"/>
      <c r="J30" s="16"/>
      <c r="K30" s="16" t="s">
        <v>54</v>
      </c>
      <c r="L30" s="22">
        <f t="shared" si="1"/>
        <v>390</v>
      </c>
      <c r="M30" s="22">
        <v>390</v>
      </c>
      <c r="N30" s="22"/>
      <c r="O30" s="22"/>
      <c r="P30" s="22"/>
      <c r="Q30" s="22"/>
      <c r="R30" s="22"/>
      <c r="S30" s="22"/>
      <c r="T30" s="22"/>
      <c r="U30" s="16" t="s">
        <v>178</v>
      </c>
      <c r="V30" s="16" t="s">
        <v>33</v>
      </c>
    </row>
    <row r="31" s="4" customFormat="1" ht="93" customHeight="1" spans="1:22">
      <c r="A31" s="16">
        <v>27</v>
      </c>
      <c r="B31" s="16" t="s">
        <v>179</v>
      </c>
      <c r="C31" s="16" t="s">
        <v>180</v>
      </c>
      <c r="D31" s="16" t="s">
        <v>36</v>
      </c>
      <c r="E31" s="16" t="s">
        <v>101</v>
      </c>
      <c r="F31" s="16" t="s">
        <v>72</v>
      </c>
      <c r="G31" s="17" t="s">
        <v>181</v>
      </c>
      <c r="H31" s="16">
        <v>1</v>
      </c>
      <c r="I31" s="16"/>
      <c r="J31" s="16"/>
      <c r="K31" s="16" t="s">
        <v>54</v>
      </c>
      <c r="L31" s="22">
        <f t="shared" si="1"/>
        <v>1636.828</v>
      </c>
      <c r="M31" s="22">
        <v>1210</v>
      </c>
      <c r="N31" s="22">
        <v>360.218</v>
      </c>
      <c r="O31" s="22"/>
      <c r="P31" s="22"/>
      <c r="Q31" s="22"/>
      <c r="R31" s="22">
        <v>66.61</v>
      </c>
      <c r="S31" s="22"/>
      <c r="T31" s="22"/>
      <c r="U31" s="16" t="s">
        <v>182</v>
      </c>
      <c r="V31" s="26" t="s">
        <v>56</v>
      </c>
    </row>
    <row r="32" s="4" customFormat="1" ht="89" customHeight="1" spans="1:22">
      <c r="A32" s="16">
        <v>28</v>
      </c>
      <c r="B32" s="16" t="s">
        <v>183</v>
      </c>
      <c r="C32" s="16" t="s">
        <v>184</v>
      </c>
      <c r="D32" s="16" t="s">
        <v>36</v>
      </c>
      <c r="E32" s="16" t="s">
        <v>101</v>
      </c>
      <c r="F32" s="16" t="s">
        <v>72</v>
      </c>
      <c r="G32" s="17" t="s">
        <v>185</v>
      </c>
      <c r="H32" s="16">
        <v>1</v>
      </c>
      <c r="I32" s="16"/>
      <c r="J32" s="16"/>
      <c r="K32" s="16" t="s">
        <v>54</v>
      </c>
      <c r="L32" s="22">
        <f t="shared" si="1"/>
        <v>4911.15</v>
      </c>
      <c r="M32" s="22">
        <v>3708.55</v>
      </c>
      <c r="N32" s="22"/>
      <c r="O32" s="22"/>
      <c r="P32" s="22"/>
      <c r="Q32" s="22">
        <v>1202.6</v>
      </c>
      <c r="R32" s="22"/>
      <c r="S32" s="22"/>
      <c r="T32" s="22"/>
      <c r="U32" s="16" t="s">
        <v>186</v>
      </c>
      <c r="V32" s="26" t="s">
        <v>56</v>
      </c>
    </row>
    <row r="33" s="5" customFormat="1" ht="75" customHeight="1" spans="1:22">
      <c r="A33" s="18">
        <v>29</v>
      </c>
      <c r="B33" s="18" t="s">
        <v>187</v>
      </c>
      <c r="C33" s="18" t="s">
        <v>188</v>
      </c>
      <c r="D33" s="18" t="s">
        <v>87</v>
      </c>
      <c r="E33" s="18" t="s">
        <v>189</v>
      </c>
      <c r="F33" s="18" t="s">
        <v>130</v>
      </c>
      <c r="G33" s="19" t="s">
        <v>190</v>
      </c>
      <c r="H33" s="18"/>
      <c r="I33" s="18">
        <v>1</v>
      </c>
      <c r="J33" s="18"/>
      <c r="K33" s="18" t="s">
        <v>132</v>
      </c>
      <c r="L33" s="24">
        <f t="shared" si="1"/>
        <v>1750</v>
      </c>
      <c r="M33" s="24"/>
      <c r="N33" s="24"/>
      <c r="O33" s="24"/>
      <c r="P33" s="24"/>
      <c r="Q33" s="24">
        <v>150</v>
      </c>
      <c r="R33" s="24"/>
      <c r="S33" s="24">
        <v>1600</v>
      </c>
      <c r="T33" s="24"/>
      <c r="U33" s="18" t="s">
        <v>191</v>
      </c>
      <c r="V33" s="16" t="s">
        <v>84</v>
      </c>
    </row>
    <row r="34" s="5" customFormat="1" ht="77" customHeight="1" spans="1:22">
      <c r="A34" s="18">
        <v>30</v>
      </c>
      <c r="B34" s="18" t="s">
        <v>192</v>
      </c>
      <c r="C34" s="18" t="s">
        <v>193</v>
      </c>
      <c r="D34" s="18" t="s">
        <v>27</v>
      </c>
      <c r="E34" s="18" t="s">
        <v>194</v>
      </c>
      <c r="F34" s="18" t="s">
        <v>176</v>
      </c>
      <c r="G34" s="19" t="s">
        <v>195</v>
      </c>
      <c r="H34" s="18"/>
      <c r="I34" s="18">
        <v>1</v>
      </c>
      <c r="J34" s="18"/>
      <c r="K34" s="18" t="s">
        <v>176</v>
      </c>
      <c r="L34" s="24">
        <f t="shared" si="1"/>
        <v>5400</v>
      </c>
      <c r="M34" s="24"/>
      <c r="N34" s="24"/>
      <c r="O34" s="24"/>
      <c r="P34" s="24"/>
      <c r="Q34" s="24"/>
      <c r="R34" s="24"/>
      <c r="S34" s="24">
        <v>5400</v>
      </c>
      <c r="T34" s="24"/>
      <c r="U34" s="18" t="s">
        <v>196</v>
      </c>
      <c r="V34" s="16" t="s">
        <v>33</v>
      </c>
    </row>
    <row r="35" s="6" customFormat="1" ht="58" customHeight="1" spans="1:22">
      <c r="A35" s="16">
        <v>31</v>
      </c>
      <c r="B35" s="16" t="s">
        <v>197</v>
      </c>
      <c r="C35" s="16" t="s">
        <v>198</v>
      </c>
      <c r="D35" s="16" t="s">
        <v>36</v>
      </c>
      <c r="E35" s="16" t="s">
        <v>199</v>
      </c>
      <c r="F35" s="16" t="s">
        <v>130</v>
      </c>
      <c r="G35" s="16" t="s">
        <v>200</v>
      </c>
      <c r="H35" s="16"/>
      <c r="I35" s="16"/>
      <c r="J35" s="16">
        <v>1</v>
      </c>
      <c r="K35" s="16" t="s">
        <v>132</v>
      </c>
      <c r="L35" s="22">
        <f t="shared" si="1"/>
        <v>150</v>
      </c>
      <c r="M35" s="25"/>
      <c r="N35" s="25">
        <v>150</v>
      </c>
      <c r="O35" s="25"/>
      <c r="P35" s="25"/>
      <c r="Q35" s="25"/>
      <c r="R35" s="25"/>
      <c r="S35" s="25"/>
      <c r="T35" s="25"/>
      <c r="U35" s="16" t="s">
        <v>201</v>
      </c>
      <c r="V35" s="16" t="s">
        <v>84</v>
      </c>
    </row>
  </sheetData>
  <autoFilter ref="A3:V35">
    <extLst/>
  </autoFilter>
  <mergeCells count="19">
    <mergeCell ref="A1:V1"/>
    <mergeCell ref="H2:J2"/>
    <mergeCell ref="M2:P2"/>
    <mergeCell ref="A4:G4"/>
    <mergeCell ref="A2:A3"/>
    <mergeCell ref="B2:B3"/>
    <mergeCell ref="C2:C3"/>
    <mergeCell ref="D2:D3"/>
    <mergeCell ref="E2:E3"/>
    <mergeCell ref="F2:F3"/>
    <mergeCell ref="G2:G3"/>
    <mergeCell ref="K2:K3"/>
    <mergeCell ref="L2:L3"/>
    <mergeCell ref="Q2:Q3"/>
    <mergeCell ref="R2:R3"/>
    <mergeCell ref="S2:S3"/>
    <mergeCell ref="T2:T3"/>
    <mergeCell ref="U2:U3"/>
    <mergeCell ref="V2:V3"/>
  </mergeCells>
  <printOptions horizontalCentered="1"/>
  <pageMargins left="0.590277777777778" right="0.196527777777778" top="0.393055555555556" bottom="0.393055555555556" header="0.298611111111111" footer="0.298611111111111"/>
  <pageSetup paperSize="8" scale="93"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儿子娃娃</dc:creator>
  <cp:lastModifiedBy>Administrator</cp:lastModifiedBy>
  <dcterms:created xsi:type="dcterms:W3CDTF">2021-11-29T09:11:00Z</dcterms:created>
  <dcterms:modified xsi:type="dcterms:W3CDTF">2022-11-25T09:34:39Z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E09EAB257AC84DD09C30236B68B2B8A8</vt:lpwstr>
  </property>
  <property fmtid="{D5CDD505-2E9C-101B-9397-08002B2CF9AE}" pid="3" name="KSOProductBuildVer">
    <vt:lpwstr>2052-11.8.2.8053</vt:lpwstr>
  </property>
</Properties>
</file>