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13" activeTab="3"/>
  </bookViews>
  <sheets>
    <sheet name="IB" sheetId="1" r:id="rId1"/>
    <sheet name="ML" sheetId="2" r:id="rId2"/>
    <sheet name="L03" sheetId="3" r:id="rId3"/>
    <sheet name="L04" sheetId="4" r:id="rId4"/>
  </sheets>
  <definedNames/>
  <calcPr fullCalcOnLoad="1" fullPrecision="0" iterate="1" iterateCount="100" iterateDelta="0.001"/>
</workbook>
</file>

<file path=xl/sharedStrings.xml><?xml version="1.0" encoding="utf-8"?>
<sst xmlns="http://schemas.openxmlformats.org/spreadsheetml/2006/main" count="252" uniqueCount="165">
  <si>
    <t>2018年度</t>
  </si>
  <si>
    <t>策勒县基础信息表</t>
  </si>
  <si>
    <t xml:space="preserve">单位名称  </t>
  </si>
  <si>
    <t>新疆维吾尔自治区和田地区策勒县人民政府财政局</t>
  </si>
  <si>
    <t xml:space="preserve">单位负责人  </t>
  </si>
  <si>
    <t>买买提.艾则孜</t>
  </si>
  <si>
    <t xml:space="preserve">处（科、股）负责人  </t>
  </si>
  <si>
    <t>杨云</t>
  </si>
  <si>
    <t xml:space="preserve">经办人  </t>
  </si>
  <si>
    <t xml:space="preserve">联系电话  </t>
  </si>
  <si>
    <t>0903-6712645</t>
  </si>
  <si>
    <t xml:space="preserve">单位地址  </t>
  </si>
  <si>
    <t>策勒县英巴扎街16号</t>
  </si>
  <si>
    <t xml:space="preserve">单位邮编  </t>
  </si>
  <si>
    <t>848300</t>
  </si>
  <si>
    <t xml:space="preserve">单位级次  </t>
  </si>
  <si>
    <t>区县级</t>
  </si>
  <si>
    <t xml:space="preserve">所在地区类型  </t>
  </si>
  <si>
    <t>自治区</t>
  </si>
  <si>
    <t xml:space="preserve">地区属性  </t>
  </si>
  <si>
    <t>西部</t>
  </si>
  <si>
    <t xml:space="preserve">计划单列市属性  </t>
  </si>
  <si>
    <t>无</t>
  </si>
  <si>
    <t xml:space="preserve">自治州属性  </t>
  </si>
  <si>
    <t xml:space="preserve">区县类型  </t>
  </si>
  <si>
    <t>县(市)</t>
  </si>
  <si>
    <t xml:space="preserve">贫困县  </t>
  </si>
  <si>
    <t>是</t>
  </si>
  <si>
    <t xml:space="preserve">自治县  </t>
  </si>
  <si>
    <t>否</t>
  </si>
  <si>
    <t xml:space="preserve">省直管县  </t>
  </si>
  <si>
    <t xml:space="preserve">省直属县  </t>
  </si>
  <si>
    <t xml:space="preserve">区域面积  </t>
  </si>
  <si>
    <t>31688</t>
  </si>
  <si>
    <t>(平方公里)</t>
  </si>
  <si>
    <t xml:space="preserve">行政区划编码  </t>
  </si>
  <si>
    <t>653225</t>
  </si>
  <si>
    <t>录 入 表 目 录</t>
  </si>
  <si>
    <t>表号</t>
  </si>
  <si>
    <t>表名</t>
  </si>
  <si>
    <t>页码</t>
  </si>
  <si>
    <t>IB</t>
  </si>
  <si>
    <t>基础信息表</t>
  </si>
  <si>
    <t>录入01表</t>
  </si>
  <si>
    <t>一般公共预算收入决算录入表</t>
  </si>
  <si>
    <t>第一部分:一般公共预算</t>
  </si>
  <si>
    <t>录入02表</t>
  </si>
  <si>
    <t>一般公共预算支出决算功能分类录入表</t>
  </si>
  <si>
    <t>录入03表</t>
  </si>
  <si>
    <t>一般公共预算(基本)支出预算经济分类录入表</t>
  </si>
  <si>
    <t>录入04表</t>
  </si>
  <si>
    <t>一般公共预算(基本)支出决算经济分类录入表</t>
  </si>
  <si>
    <t>录入05表</t>
  </si>
  <si>
    <t>一般公共预算转移性收支决算录入表</t>
  </si>
  <si>
    <t>录入06表</t>
  </si>
  <si>
    <t>一般公共预算收入预算变动情况录入表</t>
  </si>
  <si>
    <t>录入07表</t>
  </si>
  <si>
    <t>一般公共预算支出预算变动及结余、结转情况录入表</t>
  </si>
  <si>
    <t>录入08表</t>
  </si>
  <si>
    <t>政府性基金预算收入决算录入表</t>
  </si>
  <si>
    <t>第二部分:政府性基金预算</t>
  </si>
  <si>
    <t>录入09表</t>
  </si>
  <si>
    <t>政府性基金预算支出决算功能分类录入表</t>
  </si>
  <si>
    <t>录入10表</t>
  </si>
  <si>
    <t>政府性基金预算收支及结余情况录入表</t>
  </si>
  <si>
    <t>录入11表</t>
  </si>
  <si>
    <t>政府性基金预算转移性收支决算录入表</t>
  </si>
  <si>
    <t>录入12表</t>
  </si>
  <si>
    <t>政府性基金预算收入预算变动情况录入表</t>
  </si>
  <si>
    <t>录入13表</t>
  </si>
  <si>
    <t>政府性基金预算支出预算变动情况录入表</t>
  </si>
  <si>
    <t>录入14表</t>
  </si>
  <si>
    <t>国有资本经营预算收支决算录入表</t>
  </si>
  <si>
    <t>第三部分:国有资本经营预算</t>
  </si>
  <si>
    <t>录入15表</t>
  </si>
  <si>
    <t>国有资本经营预算转移性收支决算录入表</t>
  </si>
  <si>
    <t>录入16表</t>
  </si>
  <si>
    <t>社会保险基金预算收支及结余情况录入表</t>
  </si>
  <si>
    <t>第四部分:政府性收支及资产负债情况</t>
  </si>
  <si>
    <t>录入17表</t>
  </si>
  <si>
    <t>预算资金年终资产负债录入表</t>
  </si>
  <si>
    <t>录入18表</t>
  </si>
  <si>
    <t>地方政府债务余额情况录入表</t>
  </si>
  <si>
    <t>录入19表</t>
  </si>
  <si>
    <t>地方政府专项债务分项目余额情况录入表</t>
  </si>
  <si>
    <t>录入20表</t>
  </si>
  <si>
    <t>乡镇一般公共预算收支决算录入表</t>
  </si>
  <si>
    <t>第五部分:补充资料</t>
  </si>
  <si>
    <t>录入21表</t>
  </si>
  <si>
    <t>乡镇政府性基金预算收支决算录入表</t>
  </si>
  <si>
    <t>录入22表</t>
  </si>
  <si>
    <t>乡镇国有资本经营预算收支决算录入表</t>
  </si>
  <si>
    <t>录入23表</t>
  </si>
  <si>
    <t>基本数字录入表</t>
  </si>
  <si>
    <t>录入24表</t>
  </si>
  <si>
    <t>相关指标录入表</t>
  </si>
  <si>
    <t>2018年策勒县一般公共预算(基本)支出预算经济分类录入表</t>
  </si>
  <si>
    <t>单位:万元</t>
  </si>
  <si>
    <t>科目编码</t>
  </si>
  <si>
    <t>科目名称</t>
  </si>
  <si>
    <t>预算数</t>
  </si>
  <si>
    <t>调整预算数</t>
  </si>
  <si>
    <t>一般公共预算支出</t>
  </si>
  <si>
    <t>一般公共预算基本支出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</si>
  <si>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</si>
  <si>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</si>
  <si>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</si>
  <si>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</si>
  <si>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</si>
  <si>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</si>
  <si>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</si>
  <si>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</si>
  <si>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</si>
  <si>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</si>
  <si>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</si>
  <si>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</si>
  <si>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</si>
  <si>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</si>
  <si>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</si>
  <si>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</si>
  <si>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</si>
  <si>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</si>
  <si>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</si>
  <si>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</si>
  <si>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</si>
  <si>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</si>
  <si>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</si>
  <si>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</si>
  <si>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</si>
  <si>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</si>
  <si>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</si>
  <si>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</si>
  <si>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</si>
  <si>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</si>
  <si>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</si>
  <si>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</si>
  <si>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</si>
  <si>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</si>
  <si>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</si>
  <si>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</si>
  <si>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</si>
  <si>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</si>
  <si>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</si>
  <si>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</si>
  <si>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</si>
  <si>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</si>
  <si>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</si>
  <si>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</si>
  <si>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</si>
  <si>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</si>
  <si>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</si>
  <si>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</si>
  <si>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</si>
  <si>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</si>
  <si>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</si>
  <si>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</si>
  <si>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</si>
  <si>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</si>
  <si>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</si>
  <si>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</si>
  <si>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</si>
  <si>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</si>
  <si>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2018年策勒县一般公共预算(基本)支出决算经济分类录入表</t>
  </si>
  <si>
    <t>财政拨款列支数</t>
  </si>
  <si>
    <t>财政权责发生制列支数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</si>
</sst>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</numFmts>
  <fonts count="47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1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9" xfId="0" applyNumberFormat="1" applyFont="1" applyFill="1" applyBorder="1" applyAlignment="1" applyProtection="1">
      <alignment horizontal="left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3" fontId="2" fillId="34" borderId="9" xfId="0" applyNumberFormat="1" applyFont="1" applyFill="1" applyBorder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3" fontId="2" fillId="35" borderId="9" xfId="0" applyNumberFormat="1" applyFont="1" applyFill="1" applyBorder="1" applyAlignment="1" applyProtection="1">
      <alignment horizontal="right" vertical="center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vertical="center"/>
      <protection/>
    </xf>
    <xf numFmtId="3" fontId="2" fillId="36" borderId="9" xfId="0" applyNumberFormat="1" applyFont="1" applyFill="1" applyBorder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0" fontId="5" fillId="33" borderId="9" xfId="0" applyNumberFormat="1" applyFont="1" applyFill="1" applyBorder="1" applyAlignment="1" applyProtection="1">
      <alignment vertical="center"/>
      <protection/>
    </xf>
    <xf numFmtId="0" fontId="2" fillId="37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33" borderId="9" xfId="0" applyNumberFormat="1" applyFont="1" applyFill="1" applyBorder="1" applyAlignment="1" applyProtection="1">
      <alignment horizontal="center" vertical="center"/>
      <protection/>
    </xf>
    <xf numFmtId="3" fontId="2" fillId="34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2" fillId="37" borderId="9" xfId="0" applyNumberFormat="1" applyFont="1" applyFill="1" applyBorder="1" applyAlignment="1" applyProtection="1">
      <alignment horizontal="left" vertical="center"/>
      <protection/>
    </xf>
    <xf numFmtId="0" fontId="0" fillId="37" borderId="0" xfId="0" applyFill="1" applyAlignment="1">
      <alignment/>
    </xf>
    <xf numFmtId="0" fontId="5" fillId="0" borderId="13" xfId="0" applyNumberFormat="1" applyFont="1" applyFill="1" applyBorder="1" applyAlignment="1" applyProtection="1">
      <alignment vertical="center"/>
      <protection/>
    </xf>
    <xf numFmtId="3" fontId="2" fillId="36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5" fillId="0" borderId="14" xfId="0" applyNumberFormat="1" applyFont="1" applyFill="1" applyBorder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3" fontId="2" fillId="36" borderId="15" xfId="0" applyNumberFormat="1" applyFont="1" applyFill="1" applyBorder="1" applyAlignment="1" applyProtection="1">
      <alignment horizontal="center" vertical="center"/>
      <protection/>
    </xf>
    <xf numFmtId="3" fontId="2" fillId="36" borderId="16" xfId="0" applyNumberFormat="1" applyFont="1" applyFill="1" applyBorder="1" applyAlignment="1" applyProtection="1">
      <alignment horizontal="center" vertical="center"/>
      <protection/>
    </xf>
    <xf numFmtId="3" fontId="0" fillId="35" borderId="0" xfId="0" applyNumberFormat="1" applyFill="1" applyAlignment="1">
      <alignment vertical="center"/>
    </xf>
    <xf numFmtId="0" fontId="0" fillId="0" borderId="0" xfId="0" applyAlignment="1">
      <alignment horizontal="right" vertical="center"/>
    </xf>
    <xf numFmtId="3" fontId="5" fillId="35" borderId="17" xfId="0" applyNumberFormat="1" applyFont="1" applyFill="1" applyBorder="1" applyAlignment="1" applyProtection="1">
      <alignment vertical="center"/>
      <protection/>
    </xf>
    <xf numFmtId="3" fontId="5" fillId="35" borderId="12" xfId="0" applyNumberFormat="1" applyFont="1" applyFill="1" applyBorder="1" applyAlignment="1" applyProtection="1">
      <alignment vertical="center"/>
      <protection/>
    </xf>
    <xf numFmtId="3" fontId="5" fillId="35" borderId="18" xfId="0" applyNumberFormat="1" applyFont="1" applyFill="1" applyBorder="1" applyAlignment="1" applyProtection="1">
      <alignment vertical="center"/>
      <protection/>
    </xf>
    <xf numFmtId="3" fontId="5" fillId="36" borderId="12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showGridLines="0" showZeros="0" workbookViewId="0" topLeftCell="A1">
      <selection activeCell="A1" sqref="A1:D1"/>
    </sheetView>
  </sheetViews>
  <sheetFormatPr defaultColWidth="12.125" defaultRowHeight="15" customHeight="1"/>
  <cols>
    <col min="1" max="1" width="12.125" style="0" customWidth="1"/>
    <col min="2" max="2" width="20.50390625" style="0" customWidth="1"/>
    <col min="3" max="3" width="54.75390625" style="0" customWidth="1"/>
    <col min="4" max="4" width="23.125" style="0" customWidth="1"/>
  </cols>
  <sheetData>
    <row r="1" spans="1:4" ht="33.75" customHeight="1">
      <c r="A1" s="20" t="s">
        <v>0</v>
      </c>
      <c r="B1" s="20"/>
      <c r="C1" s="20"/>
      <c r="D1" s="20"/>
    </row>
    <row r="2" spans="1:4" ht="33.75" customHeight="1">
      <c r="A2" s="20" t="s">
        <v>1</v>
      </c>
      <c r="B2" s="20"/>
      <c r="C2" s="20"/>
      <c r="D2" s="20"/>
    </row>
    <row r="3" spans="1:4" ht="15" customHeight="1">
      <c r="A3" s="21"/>
      <c r="B3" s="21"/>
      <c r="C3" s="21"/>
      <c r="D3" s="21"/>
    </row>
    <row r="4" spans="1:4" ht="15" customHeight="1">
      <c r="A4" s="21"/>
      <c r="B4" s="21"/>
      <c r="C4" s="21"/>
      <c r="D4" s="21"/>
    </row>
    <row r="5" spans="1:4" ht="15" customHeight="1">
      <c r="A5" s="21"/>
      <c r="B5" s="40" t="s">
        <v>2</v>
      </c>
      <c r="C5" s="41" t="s">
        <v>3</v>
      </c>
      <c r="D5" s="21"/>
    </row>
    <row r="6" spans="1:4" ht="15" customHeight="1">
      <c r="A6" s="21"/>
      <c r="B6" s="40" t="s">
        <v>4</v>
      </c>
      <c r="C6" s="41" t="s">
        <v>5</v>
      </c>
      <c r="D6" s="21"/>
    </row>
    <row r="7" spans="1:4" ht="15" customHeight="1">
      <c r="A7" s="21"/>
      <c r="B7" s="40" t="s">
        <v>6</v>
      </c>
      <c r="C7" s="42" t="s">
        <v>7</v>
      </c>
      <c r="D7" s="21"/>
    </row>
    <row r="8" spans="1:4" ht="15" customHeight="1">
      <c r="A8" s="21"/>
      <c r="B8" s="40" t="s">
        <v>8</v>
      </c>
      <c r="C8" s="42" t="s">
        <v>7</v>
      </c>
      <c r="D8" s="21"/>
    </row>
    <row r="9" spans="1:4" ht="15" customHeight="1">
      <c r="A9" s="21"/>
      <c r="B9" s="40" t="s">
        <v>9</v>
      </c>
      <c r="C9" s="42" t="s">
        <v>10</v>
      </c>
      <c r="D9" s="21"/>
    </row>
    <row r="10" spans="1:4" ht="15" customHeight="1">
      <c r="A10" s="21"/>
      <c r="B10" s="40" t="s">
        <v>11</v>
      </c>
      <c r="C10" s="42" t="s">
        <v>12</v>
      </c>
      <c r="D10" s="21"/>
    </row>
    <row r="11" spans="1:4" ht="15" customHeight="1">
      <c r="A11" s="21"/>
      <c r="B11" s="40" t="s">
        <v>13</v>
      </c>
      <c r="C11" s="42" t="s">
        <v>14</v>
      </c>
      <c r="D11" s="21"/>
    </row>
    <row r="12" spans="1:4" ht="15" customHeight="1">
      <c r="A12" s="21"/>
      <c r="B12" s="40" t="s">
        <v>15</v>
      </c>
      <c r="C12" s="42" t="s">
        <v>16</v>
      </c>
      <c r="D12" s="21"/>
    </row>
    <row r="13" spans="1:4" ht="15" customHeight="1">
      <c r="A13" s="21"/>
      <c r="B13" s="40" t="s">
        <v>17</v>
      </c>
      <c r="C13" s="42" t="s">
        <v>18</v>
      </c>
      <c r="D13" s="21"/>
    </row>
    <row r="14" spans="1:4" ht="15" customHeight="1">
      <c r="A14" s="21"/>
      <c r="B14" s="40" t="s">
        <v>19</v>
      </c>
      <c r="C14" s="43" t="s">
        <v>20</v>
      </c>
      <c r="D14" s="21"/>
    </row>
    <row r="15" spans="1:4" ht="15" customHeight="1">
      <c r="A15" s="21"/>
      <c r="B15" s="40" t="s">
        <v>21</v>
      </c>
      <c r="C15" s="42" t="s">
        <v>22</v>
      </c>
      <c r="D15" s="21"/>
    </row>
    <row r="16" spans="1:4" ht="15" customHeight="1">
      <c r="A16" s="21"/>
      <c r="B16" s="40" t="s">
        <v>23</v>
      </c>
      <c r="C16" s="41" t="s">
        <v>22</v>
      </c>
      <c r="D16" s="21"/>
    </row>
    <row r="17" spans="1:4" ht="15" customHeight="1">
      <c r="A17" s="21"/>
      <c r="B17" s="40" t="s">
        <v>24</v>
      </c>
      <c r="C17" s="42" t="s">
        <v>25</v>
      </c>
      <c r="D17" s="21"/>
    </row>
    <row r="18" spans="1:4" ht="15" customHeight="1">
      <c r="A18" s="21"/>
      <c r="B18" s="40" t="s">
        <v>26</v>
      </c>
      <c r="C18" s="42" t="s">
        <v>27</v>
      </c>
      <c r="D18" s="21"/>
    </row>
    <row r="19" spans="1:4" ht="15" customHeight="1">
      <c r="A19" s="21"/>
      <c r="B19" s="40" t="s">
        <v>28</v>
      </c>
      <c r="C19" s="42" t="s">
        <v>29</v>
      </c>
      <c r="D19" s="21"/>
    </row>
    <row r="20" spans="1:4" ht="15" customHeight="1">
      <c r="A20" s="21"/>
      <c r="B20" s="40" t="s">
        <v>30</v>
      </c>
      <c r="C20" s="42" t="s">
        <v>29</v>
      </c>
      <c r="D20" s="21"/>
    </row>
    <row r="21" spans="1:4" ht="15" customHeight="1">
      <c r="A21" s="21"/>
      <c r="B21" s="40" t="s">
        <v>31</v>
      </c>
      <c r="C21" s="42" t="s">
        <v>29</v>
      </c>
      <c r="D21" s="21"/>
    </row>
    <row r="22" spans="1:4" ht="15" customHeight="1">
      <c r="A22" s="21"/>
      <c r="B22" s="40" t="s">
        <v>32</v>
      </c>
      <c r="C22" s="44" t="s">
        <v>33</v>
      </c>
      <c r="D22" s="21" t="s">
        <v>34</v>
      </c>
    </row>
    <row r="23" spans="1:4" ht="15" customHeight="1">
      <c r="A23" s="21"/>
      <c r="B23" s="40" t="s">
        <v>35</v>
      </c>
      <c r="C23" s="42" t="s">
        <v>36</v>
      </c>
      <c r="D23" s="21"/>
    </row>
    <row r="24" spans="1:4" ht="15" customHeight="1">
      <c r="A24" s="21"/>
      <c r="B24" s="21"/>
      <c r="C24" s="21"/>
      <c r="D24" s="21"/>
    </row>
    <row r="25" spans="1:4" ht="15" customHeight="1">
      <c r="A25" s="21"/>
      <c r="B25" s="21"/>
      <c r="C25" s="21"/>
      <c r="D25" s="21"/>
    </row>
  </sheetData>
  <sheetProtection/>
  <mergeCells count="2">
    <mergeCell ref="A1:D1"/>
    <mergeCell ref="A2:D2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showGridLines="0" showZeros="0" workbookViewId="0" topLeftCell="A1">
      <selection activeCell="A1" sqref="A1:F1"/>
    </sheetView>
  </sheetViews>
  <sheetFormatPr defaultColWidth="12.125" defaultRowHeight="15" customHeight="1"/>
  <cols>
    <col min="1" max="1" width="9.75390625" style="0" customWidth="1"/>
    <col min="2" max="2" width="13.50390625" style="0" customWidth="1"/>
    <col min="3" max="3" width="43.75390625" style="0" customWidth="1"/>
    <col min="4" max="4" width="7.75390625" style="0" customWidth="1"/>
    <col min="5" max="5" width="36.25390625" style="0" customWidth="1"/>
  </cols>
  <sheetData>
    <row r="1" spans="1:6" ht="33.75" customHeight="1">
      <c r="A1" s="20" t="s">
        <v>37</v>
      </c>
      <c r="B1" s="20"/>
      <c r="C1" s="20"/>
      <c r="D1" s="20"/>
      <c r="E1" s="20"/>
      <c r="F1" s="20"/>
    </row>
    <row r="2" spans="1:6" ht="16.5" customHeight="1">
      <c r="A2" s="21"/>
      <c r="B2" s="21"/>
      <c r="C2" s="21"/>
      <c r="D2" s="21"/>
      <c r="E2" s="21"/>
      <c r="F2" s="21"/>
    </row>
    <row r="3" spans="1:6" ht="16.5" customHeight="1">
      <c r="A3" s="21"/>
      <c r="B3" s="22" t="s">
        <v>38</v>
      </c>
      <c r="C3" s="22" t="s">
        <v>39</v>
      </c>
      <c r="D3" s="22" t="s">
        <v>40</v>
      </c>
      <c r="E3" s="23"/>
      <c r="F3" s="21"/>
    </row>
    <row r="4" spans="1:6" ht="1.5" customHeight="1">
      <c r="A4" s="21"/>
      <c r="B4" s="24"/>
      <c r="C4" s="24"/>
      <c r="D4" s="25"/>
      <c r="E4" s="26"/>
      <c r="F4" s="21"/>
    </row>
    <row r="5" spans="1:6" ht="0.75" customHeight="1">
      <c r="A5" s="21"/>
      <c r="B5" s="27" t="s">
        <v>41</v>
      </c>
      <c r="C5" s="11" t="s">
        <v>42</v>
      </c>
      <c r="D5" s="28">
        <f>A36+1</f>
        <v>1</v>
      </c>
      <c r="E5" s="29"/>
      <c r="F5" s="21"/>
    </row>
    <row r="6" spans="1:6" ht="1.5" customHeight="1">
      <c r="A6" s="21"/>
      <c r="B6" s="24"/>
      <c r="C6" s="30"/>
      <c r="D6" s="31"/>
      <c r="E6" s="32"/>
      <c r="F6" s="21"/>
    </row>
    <row r="7" spans="1:6" ht="16.5" customHeight="1">
      <c r="A7" s="21"/>
      <c r="B7" s="27" t="s">
        <v>43</v>
      </c>
      <c r="C7" s="11" t="s">
        <v>44</v>
      </c>
      <c r="D7" s="33">
        <v>0</v>
      </c>
      <c r="E7" s="22" t="s">
        <v>45</v>
      </c>
      <c r="F7" s="21"/>
    </row>
    <row r="8" spans="1:6" ht="16.5" customHeight="1">
      <c r="A8" s="21"/>
      <c r="B8" s="27" t="s">
        <v>46</v>
      </c>
      <c r="C8" s="11" t="s">
        <v>47</v>
      </c>
      <c r="D8" s="33">
        <v>0</v>
      </c>
      <c r="E8" s="22"/>
      <c r="F8" s="21"/>
    </row>
    <row r="9" spans="1:6" ht="15" customHeight="1">
      <c r="A9" s="34"/>
      <c r="B9" s="27" t="s">
        <v>48</v>
      </c>
      <c r="C9" s="11" t="s">
        <v>49</v>
      </c>
      <c r="D9" s="33">
        <v>0</v>
      </c>
      <c r="E9" s="22"/>
      <c r="F9" s="34"/>
    </row>
    <row r="10" spans="1:6" ht="16.5" customHeight="1">
      <c r="A10" s="21"/>
      <c r="B10" s="27" t="s">
        <v>50</v>
      </c>
      <c r="C10" s="11" t="s">
        <v>51</v>
      </c>
      <c r="D10" s="33">
        <v>0</v>
      </c>
      <c r="E10" s="22"/>
      <c r="F10" s="21"/>
    </row>
    <row r="11" spans="1:6" ht="16.5" customHeight="1">
      <c r="A11" s="21"/>
      <c r="B11" s="27" t="s">
        <v>52</v>
      </c>
      <c r="C11" s="11" t="s">
        <v>53</v>
      </c>
      <c r="D11" s="33">
        <v>0</v>
      </c>
      <c r="E11" s="22"/>
      <c r="F11" s="21"/>
    </row>
    <row r="12" spans="1:6" ht="15" customHeight="1">
      <c r="A12" s="34"/>
      <c r="B12" s="27" t="s">
        <v>54</v>
      </c>
      <c r="C12" s="11" t="s">
        <v>55</v>
      </c>
      <c r="D12" s="33">
        <v>0</v>
      </c>
      <c r="E12" s="22"/>
      <c r="F12" s="34"/>
    </row>
    <row r="13" spans="1:6" ht="16.5" customHeight="1">
      <c r="A13" s="21"/>
      <c r="B13" s="27" t="s">
        <v>56</v>
      </c>
      <c r="C13" s="11" t="s">
        <v>57</v>
      </c>
      <c r="D13" s="33">
        <v>0</v>
      </c>
      <c r="E13" s="22"/>
      <c r="F13" s="21"/>
    </row>
    <row r="14" spans="1:6" ht="1.5" customHeight="1">
      <c r="A14" s="21"/>
      <c r="B14" s="24"/>
      <c r="C14" s="30"/>
      <c r="D14" s="31"/>
      <c r="E14" s="35"/>
      <c r="F14" s="21"/>
    </row>
    <row r="15" spans="1:6" ht="15" customHeight="1">
      <c r="A15" s="34"/>
      <c r="B15" s="27" t="s">
        <v>58</v>
      </c>
      <c r="C15" s="36" t="s">
        <v>59</v>
      </c>
      <c r="D15" s="33">
        <v>0</v>
      </c>
      <c r="E15" s="22" t="s">
        <v>60</v>
      </c>
      <c r="F15" s="34"/>
    </row>
    <row r="16" spans="1:6" ht="15" customHeight="1">
      <c r="A16" s="34"/>
      <c r="B16" s="27" t="s">
        <v>61</v>
      </c>
      <c r="C16" s="36" t="s">
        <v>62</v>
      </c>
      <c r="D16" s="33">
        <v>0</v>
      </c>
      <c r="E16" s="22"/>
      <c r="F16" s="34"/>
    </row>
    <row r="17" spans="1:6" ht="16.5" customHeight="1">
      <c r="A17" s="21"/>
      <c r="B17" s="27" t="s">
        <v>63</v>
      </c>
      <c r="C17" s="11" t="s">
        <v>64</v>
      </c>
      <c r="D17" s="37">
        <v>0</v>
      </c>
      <c r="E17" s="22"/>
      <c r="F17" s="21"/>
    </row>
    <row r="18" spans="1:6" ht="16.5" customHeight="1">
      <c r="A18" s="21"/>
      <c r="B18" s="27" t="s">
        <v>65</v>
      </c>
      <c r="C18" s="36" t="s">
        <v>66</v>
      </c>
      <c r="D18" s="33">
        <v>0</v>
      </c>
      <c r="E18" s="22"/>
      <c r="F18" s="21"/>
    </row>
    <row r="19" spans="1:6" ht="16.5" customHeight="1">
      <c r="A19" s="21"/>
      <c r="B19" s="27" t="s">
        <v>67</v>
      </c>
      <c r="C19" s="11" t="s">
        <v>68</v>
      </c>
      <c r="D19" s="38">
        <v>0</v>
      </c>
      <c r="E19" s="22"/>
      <c r="F19" s="21"/>
    </row>
    <row r="20" spans="1:6" ht="16.5" customHeight="1">
      <c r="A20" s="21"/>
      <c r="B20" s="27" t="s">
        <v>69</v>
      </c>
      <c r="C20" s="11" t="s">
        <v>70</v>
      </c>
      <c r="D20" s="33">
        <v>0</v>
      </c>
      <c r="E20" s="22"/>
      <c r="F20" s="21"/>
    </row>
    <row r="21" spans="1:6" ht="1.5" customHeight="1">
      <c r="A21" s="21"/>
      <c r="B21" s="24"/>
      <c r="C21" s="30"/>
      <c r="D21" s="31"/>
      <c r="E21" s="35"/>
      <c r="F21" s="21"/>
    </row>
    <row r="22" spans="1:6" ht="16.5" customHeight="1">
      <c r="A22" s="21"/>
      <c r="B22" s="27" t="s">
        <v>71</v>
      </c>
      <c r="C22" s="11" t="s">
        <v>72</v>
      </c>
      <c r="D22" s="33">
        <v>0</v>
      </c>
      <c r="E22" s="22" t="s">
        <v>73</v>
      </c>
      <c r="F22" s="21"/>
    </row>
    <row r="23" spans="1:6" ht="16.5" customHeight="1">
      <c r="A23" s="21"/>
      <c r="B23" s="27" t="s">
        <v>74</v>
      </c>
      <c r="C23" s="11" t="s">
        <v>75</v>
      </c>
      <c r="D23" s="33">
        <v>0</v>
      </c>
      <c r="E23" s="22"/>
      <c r="F23" s="21"/>
    </row>
    <row r="24" spans="1:6" ht="1.5" customHeight="1">
      <c r="A24" s="21"/>
      <c r="B24" s="24"/>
      <c r="C24" s="30"/>
      <c r="D24" s="31"/>
      <c r="E24" s="35"/>
      <c r="F24" s="21"/>
    </row>
    <row r="25" spans="1:6" ht="16.5" customHeight="1">
      <c r="A25" s="21"/>
      <c r="B25" s="27" t="s">
        <v>76</v>
      </c>
      <c r="C25" s="11" t="s">
        <v>77</v>
      </c>
      <c r="D25" s="33">
        <v>0</v>
      </c>
      <c r="E25" s="22" t="s">
        <v>78</v>
      </c>
      <c r="F25" s="21"/>
    </row>
    <row r="26" spans="1:6" ht="16.5" customHeight="1">
      <c r="A26" s="21"/>
      <c r="B26" s="27" t="s">
        <v>79</v>
      </c>
      <c r="C26" s="11" t="s">
        <v>80</v>
      </c>
      <c r="D26" s="33">
        <v>0</v>
      </c>
      <c r="E26" s="22"/>
      <c r="F26" s="21"/>
    </row>
    <row r="27" spans="1:6" ht="16.5" customHeight="1">
      <c r="A27" s="21"/>
      <c r="B27" s="27" t="s">
        <v>81</v>
      </c>
      <c r="C27" s="11" t="s">
        <v>82</v>
      </c>
      <c r="D27" s="33">
        <v>0</v>
      </c>
      <c r="E27" s="22"/>
      <c r="F27" s="21"/>
    </row>
    <row r="28" spans="1:6" ht="16.5" customHeight="1">
      <c r="A28" s="21"/>
      <c r="B28" s="27" t="s">
        <v>83</v>
      </c>
      <c r="C28" s="11" t="s">
        <v>84</v>
      </c>
      <c r="D28" s="33">
        <v>0</v>
      </c>
      <c r="E28" s="22"/>
      <c r="F28" s="21"/>
    </row>
    <row r="29" spans="1:6" ht="1.5" customHeight="1">
      <c r="A29" s="21"/>
      <c r="B29" s="24"/>
      <c r="C29" s="30"/>
      <c r="D29" s="31"/>
      <c r="E29" s="35"/>
      <c r="F29" s="21"/>
    </row>
    <row r="30" spans="1:6" ht="16.5" customHeight="1">
      <c r="A30" s="21"/>
      <c r="B30" s="27" t="s">
        <v>85</v>
      </c>
      <c r="C30" s="11" t="s">
        <v>86</v>
      </c>
      <c r="D30" s="33">
        <v>0</v>
      </c>
      <c r="E30" s="22" t="s">
        <v>87</v>
      </c>
      <c r="F30" s="21"/>
    </row>
    <row r="31" spans="1:6" ht="16.5" customHeight="1">
      <c r="A31" s="21"/>
      <c r="B31" s="27" t="s">
        <v>88</v>
      </c>
      <c r="C31" s="11" t="s">
        <v>89</v>
      </c>
      <c r="D31" s="33">
        <v>0</v>
      </c>
      <c r="E31" s="22"/>
      <c r="F31" s="21"/>
    </row>
    <row r="32" spans="1:6" ht="16.5" customHeight="1">
      <c r="A32" s="21"/>
      <c r="B32" s="27" t="s">
        <v>90</v>
      </c>
      <c r="C32" s="11" t="s">
        <v>91</v>
      </c>
      <c r="D32" s="33">
        <v>0</v>
      </c>
      <c r="E32" s="22"/>
      <c r="F32" s="21"/>
    </row>
    <row r="33" spans="1:6" ht="16.5" customHeight="1">
      <c r="A33" s="21"/>
      <c r="B33" s="27" t="s">
        <v>92</v>
      </c>
      <c r="C33" s="11" t="s">
        <v>93</v>
      </c>
      <c r="D33" s="33">
        <v>0</v>
      </c>
      <c r="E33" s="22"/>
      <c r="F33" s="21"/>
    </row>
    <row r="34" spans="1:6" ht="16.5" customHeight="1">
      <c r="A34" s="21"/>
      <c r="B34" s="27" t="s">
        <v>94</v>
      </c>
      <c r="C34" s="11" t="s">
        <v>95</v>
      </c>
      <c r="D34" s="33">
        <v>0</v>
      </c>
      <c r="E34" s="22"/>
      <c r="F34" s="21"/>
    </row>
    <row r="35" spans="1:6" ht="16.5" customHeight="1">
      <c r="A35" s="21"/>
      <c r="B35" s="21"/>
      <c r="C35" s="21"/>
      <c r="D35" s="21"/>
      <c r="E35" s="21"/>
      <c r="F35" s="21"/>
    </row>
    <row r="36" spans="1:6" ht="409.5" customHeight="1" hidden="1">
      <c r="A36" s="39">
        <v>0</v>
      </c>
      <c r="B36" s="21"/>
      <c r="C36" s="21"/>
      <c r="D36" s="21"/>
      <c r="E36" s="21"/>
      <c r="F36" s="21"/>
    </row>
    <row r="37" spans="1:6" ht="16.5" customHeight="1">
      <c r="A37" s="21"/>
      <c r="B37" s="21"/>
      <c r="C37" s="21"/>
      <c r="D37" s="21"/>
      <c r="E37" s="21"/>
      <c r="F37" s="21"/>
    </row>
  </sheetData>
  <sheetProtection/>
  <mergeCells count="6">
    <mergeCell ref="A1:F1"/>
    <mergeCell ref="E7:E13"/>
    <mergeCell ref="E15:E20"/>
    <mergeCell ref="E22:E23"/>
    <mergeCell ref="E25:E28"/>
    <mergeCell ref="E30:E34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0"/>
  <sheetViews>
    <sheetView showGridLines="0" showZeros="0" workbookViewId="0" topLeftCell="A1">
      <selection activeCell="A1" sqref="A1:F1"/>
    </sheetView>
  </sheetViews>
  <sheetFormatPr defaultColWidth="12.125" defaultRowHeight="15" customHeight="1"/>
  <cols>
    <col min="1" max="1" width="9.50390625" style="0" customWidth="1"/>
    <col min="2" max="2" width="34.75390625" style="0" customWidth="1"/>
    <col min="3" max="6" width="19.625" style="0" customWidth="1"/>
  </cols>
  <sheetData>
    <row r="1" spans="1:6" ht="36.75" customHeight="1">
      <c r="A1" s="2" t="s">
        <v>96</v>
      </c>
      <c r="B1" s="2"/>
      <c r="C1" s="2"/>
      <c r="D1" s="2"/>
      <c r="E1" s="2"/>
      <c r="F1" s="2"/>
    </row>
    <row r="2" spans="1:6" ht="16.5" customHeight="1">
      <c r="A2" s="3"/>
      <c r="B2" s="3"/>
      <c r="D2" s="4"/>
      <c r="E2" s="4"/>
      <c r="F2" s="4" t="s">
        <v>48</v>
      </c>
    </row>
    <row r="3" spans="1:6" ht="16.5" customHeight="1">
      <c r="A3" s="3"/>
      <c r="B3" s="3"/>
      <c r="D3" s="4"/>
      <c r="E3" s="4"/>
      <c r="F3" s="4" t="s">
        <v>97</v>
      </c>
    </row>
    <row r="4" spans="1:6" ht="16.5" customHeight="1">
      <c r="A4" s="12" t="s">
        <v>98</v>
      </c>
      <c r="B4" s="12" t="s">
        <v>99</v>
      </c>
      <c r="C4" s="12" t="s">
        <v>100</v>
      </c>
      <c r="D4" s="12"/>
      <c r="E4" s="12" t="s">
        <v>101</v>
      </c>
      <c r="F4" s="12"/>
    </row>
    <row r="5" spans="1:6" ht="21" customHeight="1">
      <c r="A5" s="16"/>
      <c r="B5" s="16"/>
      <c r="C5" s="16" t="s">
        <v>102</v>
      </c>
      <c r="D5" s="16" t="s">
        <v>103</v>
      </c>
      <c r="E5" s="16" t="s">
        <v>102</v>
      </c>
      <c r="F5" s="16" t="s">
        <v>103</v>
      </c>
    </row>
    <row r="6" spans="1:6" ht="16.5" customHeight="1">
      <c r="A6" s="14"/>
      <c r="B6" s="12" t="s">
        <v>102</v>
      </c>
      <c r="C6" s="13">
        <f>SUM(C7,C12,C23,C31,C38,C42,C45,C49,C52,C58,C61,C66)</f>
        <v>157015</v>
      </c>
      <c r="D6" s="13">
        <f>SUM(D7,D12,D23,D31,D38,D42,D45,D49,D52,D58,D61,D66)</f>
        <v>87491</v>
      </c>
      <c r="E6" s="13">
        <f>SUM(E7,E12,E23,E31,E38,E42,E45,E49,E52,E58,E61,E66)</f>
        <v>411455</v>
      </c>
      <c r="F6" s="13">
        <f>SUM(F7,F12,F23,F31,F38,F42,F45,F49,F52,F58,F61,F66)</f>
        <v>73309</v>
      </c>
    </row>
    <row r="7" spans="1:6" ht="16.5" customHeight="1">
      <c r="A7" s="11">
        <v>501</v>
      </c>
      <c r="B7" s="17" t="s">
        <v>104</v>
      </c>
      <c r="C7" s="18">
        <v>33013</v>
      </c>
      <c r="D7" s="13">
        <f>SUM(D8:D11)</f>
        <v>33013</v>
      </c>
      <c r="E7" s="18">
        <v>31400</v>
      </c>
      <c r="F7" s="13">
        <f>SUM(F8:F11)</f>
        <v>31400</v>
      </c>
    </row>
    <row r="8" spans="1:6" ht="16.5" customHeight="1">
      <c r="A8" s="11">
        <v>50101</v>
      </c>
      <c r="B8" s="19" t="s">
        <v>105</v>
      </c>
      <c r="C8" s="18">
        <v>23548</v>
      </c>
      <c r="D8" s="18">
        <v>23548</v>
      </c>
      <c r="E8" s="18">
        <v>22936</v>
      </c>
      <c r="F8" s="18">
        <v>22936</v>
      </c>
    </row>
    <row r="9" spans="1:6" ht="16.5" customHeight="1">
      <c r="A9" s="11">
        <v>50102</v>
      </c>
      <c r="B9" s="19" t="s">
        <v>106</v>
      </c>
      <c r="C9" s="18">
        <v>5988</v>
      </c>
      <c r="D9" s="18">
        <v>5988</v>
      </c>
      <c r="E9" s="18">
        <v>6193</v>
      </c>
      <c r="F9" s="18">
        <v>6193</v>
      </c>
    </row>
    <row r="10" spans="1:6" ht="16.5" customHeight="1">
      <c r="A10" s="11">
        <v>50103</v>
      </c>
      <c r="B10" s="19" t="s">
        <v>107</v>
      </c>
      <c r="C10" s="18">
        <v>2165</v>
      </c>
      <c r="D10" s="18">
        <v>2165</v>
      </c>
      <c r="E10" s="18">
        <v>2261</v>
      </c>
      <c r="F10" s="18">
        <v>2261</v>
      </c>
    </row>
    <row r="11" spans="1:6" ht="16.5" customHeight="1">
      <c r="A11" s="11">
        <v>50199</v>
      </c>
      <c r="B11" s="19" t="s">
        <v>108</v>
      </c>
      <c r="C11" s="18">
        <v>1312</v>
      </c>
      <c r="D11" s="18">
        <v>1312</v>
      </c>
      <c r="E11" s="18">
        <v>10</v>
      </c>
      <c r="F11" s="18">
        <v>10</v>
      </c>
    </row>
    <row r="12" spans="1:6" ht="16.5" customHeight="1">
      <c r="A12" s="11">
        <v>502</v>
      </c>
      <c r="B12" s="17" t="s">
        <v>109</v>
      </c>
      <c r="C12" s="18">
        <v>11112</v>
      </c>
      <c r="D12" s="13">
        <f>SUM(D13:D22)</f>
        <v>11112</v>
      </c>
      <c r="E12" s="18">
        <v>13374</v>
      </c>
      <c r="F12" s="13">
        <f>SUM(F13:F22)</f>
        <v>2100</v>
      </c>
    </row>
    <row r="13" spans="1:6" ht="16.5" customHeight="1">
      <c r="A13" s="11">
        <v>50201</v>
      </c>
      <c r="B13" s="19" t="s">
        <v>110</v>
      </c>
      <c r="C13" s="18">
        <v>7021</v>
      </c>
      <c r="D13" s="18">
        <v>7021</v>
      </c>
      <c r="E13" s="18">
        <v>7258</v>
      </c>
      <c r="F13" s="18">
        <v>1845</v>
      </c>
    </row>
    <row r="14" spans="1:6" ht="16.5" customHeight="1">
      <c r="A14" s="11">
        <v>50202</v>
      </c>
      <c r="B14" s="19" t="s">
        <v>111</v>
      </c>
      <c r="C14" s="18">
        <v>0</v>
      </c>
      <c r="D14" s="18">
        <v>0</v>
      </c>
      <c r="E14" s="18">
        <v>20</v>
      </c>
      <c r="F14" s="18">
        <v>19</v>
      </c>
    </row>
    <row r="15" spans="1:6" ht="16.5" customHeight="1">
      <c r="A15" s="11">
        <v>50203</v>
      </c>
      <c r="B15" s="19" t="s">
        <v>112</v>
      </c>
      <c r="C15" s="18">
        <v>0</v>
      </c>
      <c r="D15" s="18">
        <v>0</v>
      </c>
      <c r="E15" s="18">
        <v>1236</v>
      </c>
      <c r="F15" s="18">
        <v>2</v>
      </c>
    </row>
    <row r="16" spans="1:6" ht="16.5" customHeight="1">
      <c r="A16" s="11">
        <v>50204</v>
      </c>
      <c r="B16" s="19" t="s">
        <v>113</v>
      </c>
      <c r="C16" s="18">
        <v>154</v>
      </c>
      <c r="D16" s="18">
        <v>154</v>
      </c>
      <c r="E16" s="18">
        <v>198</v>
      </c>
      <c r="F16" s="18">
        <v>0</v>
      </c>
    </row>
    <row r="17" spans="1:6" ht="16.5" customHeight="1">
      <c r="A17" s="11">
        <v>50205</v>
      </c>
      <c r="B17" s="19" t="s">
        <v>114</v>
      </c>
      <c r="C17" s="18">
        <v>88</v>
      </c>
      <c r="D17" s="18">
        <v>88</v>
      </c>
      <c r="E17" s="18">
        <v>97</v>
      </c>
      <c r="F17" s="18">
        <v>8</v>
      </c>
    </row>
    <row r="18" spans="1:6" ht="16.5" customHeight="1">
      <c r="A18" s="11">
        <v>50206</v>
      </c>
      <c r="B18" s="19" t="s">
        <v>115</v>
      </c>
      <c r="C18" s="18">
        <v>0</v>
      </c>
      <c r="D18" s="18">
        <v>0</v>
      </c>
      <c r="E18" s="18">
        <v>37</v>
      </c>
      <c r="F18" s="18">
        <v>0</v>
      </c>
    </row>
    <row r="19" spans="1:6" ht="16.5" customHeight="1">
      <c r="A19" s="11">
        <v>50207</v>
      </c>
      <c r="B19" s="19" t="s">
        <v>116</v>
      </c>
      <c r="C19" s="18">
        <v>0</v>
      </c>
      <c r="D19" s="18">
        <v>0</v>
      </c>
      <c r="E19" s="18">
        <v>0</v>
      </c>
      <c r="F19" s="18">
        <v>0</v>
      </c>
    </row>
    <row r="20" spans="1:6" ht="16.5" customHeight="1">
      <c r="A20" s="11">
        <v>50208</v>
      </c>
      <c r="B20" s="19" t="s">
        <v>117</v>
      </c>
      <c r="C20" s="18">
        <v>0</v>
      </c>
      <c r="D20" s="18">
        <v>0</v>
      </c>
      <c r="E20" s="18">
        <v>32</v>
      </c>
      <c r="F20" s="18">
        <v>12</v>
      </c>
    </row>
    <row r="21" spans="1:6" ht="16.5" customHeight="1">
      <c r="A21" s="11">
        <v>50209</v>
      </c>
      <c r="B21" s="19" t="s">
        <v>118</v>
      </c>
      <c r="C21" s="18">
        <v>198</v>
      </c>
      <c r="D21" s="18">
        <v>198</v>
      </c>
      <c r="E21" s="18">
        <v>210</v>
      </c>
      <c r="F21" s="18">
        <v>79</v>
      </c>
    </row>
    <row r="22" spans="1:6" ht="16.5" customHeight="1">
      <c r="A22" s="11">
        <v>50299</v>
      </c>
      <c r="B22" s="19" t="s">
        <v>119</v>
      </c>
      <c r="C22" s="18">
        <v>3651</v>
      </c>
      <c r="D22" s="18">
        <v>3651</v>
      </c>
      <c r="E22" s="18">
        <v>4286</v>
      </c>
      <c r="F22" s="18">
        <v>135</v>
      </c>
    </row>
    <row r="23" spans="1:6" ht="16.5" customHeight="1">
      <c r="A23" s="11">
        <v>503</v>
      </c>
      <c r="B23" s="17" t="s">
        <v>120</v>
      </c>
      <c r="C23" s="18">
        <v>9469</v>
      </c>
      <c r="D23" s="13">
        <f>SUM(D24:D30)</f>
        <v>0</v>
      </c>
      <c r="E23" s="18">
        <v>51893</v>
      </c>
      <c r="F23" s="13">
        <f>SUM(F24:F30)</f>
        <v>0</v>
      </c>
    </row>
    <row r="24" spans="1:6" ht="16.5" customHeight="1">
      <c r="A24" s="11">
        <v>50301</v>
      </c>
      <c r="B24" s="19" t="s">
        <v>121</v>
      </c>
      <c r="C24" s="18">
        <v>521</v>
      </c>
      <c r="D24" s="18">
        <v>0</v>
      </c>
      <c r="E24" s="18">
        <v>243</v>
      </c>
      <c r="F24" s="18">
        <v>0</v>
      </c>
    </row>
    <row r="25" spans="1:6" ht="16.5" customHeight="1">
      <c r="A25" s="11">
        <v>50302</v>
      </c>
      <c r="B25" s="19" t="s">
        <v>122</v>
      </c>
      <c r="C25" s="18">
        <v>8845</v>
      </c>
      <c r="D25" s="18">
        <v>0</v>
      </c>
      <c r="E25" s="18">
        <v>51541</v>
      </c>
      <c r="F25" s="18">
        <v>0</v>
      </c>
    </row>
    <row r="26" spans="1:6" ht="16.5" customHeight="1">
      <c r="A26" s="11">
        <v>50303</v>
      </c>
      <c r="B26" s="19" t="s">
        <v>123</v>
      </c>
      <c r="C26" s="18">
        <v>0</v>
      </c>
      <c r="D26" s="18">
        <v>0</v>
      </c>
      <c r="E26" s="18">
        <v>0</v>
      </c>
      <c r="F26" s="18">
        <v>0</v>
      </c>
    </row>
    <row r="27" spans="1:6" ht="16.5" customHeight="1">
      <c r="A27" s="11">
        <v>50305</v>
      </c>
      <c r="B27" s="19" t="s">
        <v>124</v>
      </c>
      <c r="C27" s="18">
        <v>103</v>
      </c>
      <c r="D27" s="18">
        <v>0</v>
      </c>
      <c r="E27" s="18">
        <v>109</v>
      </c>
      <c r="F27" s="18">
        <v>0</v>
      </c>
    </row>
    <row r="28" spans="1:6" ht="16.5" customHeight="1">
      <c r="A28" s="11">
        <v>50306</v>
      </c>
      <c r="B28" s="19" t="s">
        <v>125</v>
      </c>
      <c r="C28" s="18">
        <v>0</v>
      </c>
      <c r="D28" s="18">
        <v>0</v>
      </c>
      <c r="E28" s="18">
        <v>0</v>
      </c>
      <c r="F28" s="18">
        <v>0</v>
      </c>
    </row>
    <row r="29" spans="1:6" ht="16.5" customHeight="1">
      <c r="A29" s="11">
        <v>50307</v>
      </c>
      <c r="B29" s="19" t="s">
        <v>126</v>
      </c>
      <c r="C29" s="18">
        <v>0</v>
      </c>
      <c r="D29" s="18">
        <v>0</v>
      </c>
      <c r="E29" s="18">
        <v>0</v>
      </c>
      <c r="F29" s="18">
        <v>0</v>
      </c>
    </row>
    <row r="30" spans="1:6" ht="16.5" customHeight="1">
      <c r="A30" s="11">
        <v>50399</v>
      </c>
      <c r="B30" s="19" t="s">
        <v>127</v>
      </c>
      <c r="C30" s="18">
        <v>0</v>
      </c>
      <c r="D30" s="18">
        <v>0</v>
      </c>
      <c r="E30" s="18">
        <v>0</v>
      </c>
      <c r="F30" s="18">
        <v>0</v>
      </c>
    </row>
    <row r="31" spans="1:6" ht="16.5" customHeight="1">
      <c r="A31" s="11">
        <v>504</v>
      </c>
      <c r="B31" s="17" t="s">
        <v>128</v>
      </c>
      <c r="C31" s="18">
        <v>0</v>
      </c>
      <c r="D31" s="13">
        <f>SUM(D32:D37)</f>
        <v>0</v>
      </c>
      <c r="E31" s="18">
        <v>168366</v>
      </c>
      <c r="F31" s="13">
        <f>SUM(F32:F37)</f>
        <v>0</v>
      </c>
    </row>
    <row r="32" spans="1:6" ht="16.5" customHeight="1">
      <c r="A32" s="11">
        <v>50401</v>
      </c>
      <c r="B32" s="19" t="s">
        <v>121</v>
      </c>
      <c r="C32" s="18">
        <v>0</v>
      </c>
      <c r="D32" s="18">
        <v>0</v>
      </c>
      <c r="E32" s="18">
        <v>7833</v>
      </c>
      <c r="F32" s="18">
        <v>0</v>
      </c>
    </row>
    <row r="33" spans="1:6" ht="16.5" customHeight="1">
      <c r="A33" s="11">
        <v>50402</v>
      </c>
      <c r="B33" s="19" t="s">
        <v>122</v>
      </c>
      <c r="C33" s="18">
        <v>0</v>
      </c>
      <c r="D33" s="18">
        <v>0</v>
      </c>
      <c r="E33" s="18">
        <v>160192</v>
      </c>
      <c r="F33" s="18">
        <v>0</v>
      </c>
    </row>
    <row r="34" spans="1:6" ht="16.5" customHeight="1">
      <c r="A34" s="11">
        <v>50403</v>
      </c>
      <c r="B34" s="19" t="s">
        <v>123</v>
      </c>
      <c r="C34" s="18">
        <v>0</v>
      </c>
      <c r="D34" s="18">
        <v>0</v>
      </c>
      <c r="E34" s="18">
        <v>0</v>
      </c>
      <c r="F34" s="18">
        <v>0</v>
      </c>
    </row>
    <row r="35" spans="1:6" ht="16.5" customHeight="1">
      <c r="A35" s="11">
        <v>50404</v>
      </c>
      <c r="B35" s="19" t="s">
        <v>125</v>
      </c>
      <c r="C35" s="18">
        <v>0</v>
      </c>
      <c r="D35" s="18">
        <v>0</v>
      </c>
      <c r="E35" s="18">
        <v>235</v>
      </c>
      <c r="F35" s="18">
        <v>0</v>
      </c>
    </row>
    <row r="36" spans="1:6" ht="16.5" customHeight="1">
      <c r="A36" s="11">
        <v>50405</v>
      </c>
      <c r="B36" s="19" t="s">
        <v>126</v>
      </c>
      <c r="C36" s="18">
        <v>0</v>
      </c>
      <c r="D36" s="18">
        <v>0</v>
      </c>
      <c r="E36" s="18">
        <v>30</v>
      </c>
      <c r="F36" s="18">
        <v>0</v>
      </c>
    </row>
    <row r="37" spans="1:6" ht="16.5" customHeight="1">
      <c r="A37" s="11">
        <v>50499</v>
      </c>
      <c r="B37" s="19" t="s">
        <v>127</v>
      </c>
      <c r="C37" s="18">
        <v>0</v>
      </c>
      <c r="D37" s="18">
        <v>0</v>
      </c>
      <c r="E37" s="18">
        <v>76</v>
      </c>
      <c r="F37" s="18">
        <v>0</v>
      </c>
    </row>
    <row r="38" spans="1:6" ht="16.5" customHeight="1">
      <c r="A38" s="11">
        <v>505</v>
      </c>
      <c r="B38" s="17" t="s">
        <v>129</v>
      </c>
      <c r="C38" s="18">
        <v>43366</v>
      </c>
      <c r="D38" s="13">
        <f>SUM(D39:D41)</f>
        <v>43366</v>
      </c>
      <c r="E38" s="18">
        <v>38405</v>
      </c>
      <c r="F38" s="13">
        <f>SUM(F39:F41)</f>
        <v>37068</v>
      </c>
    </row>
    <row r="39" spans="1:6" ht="16.5" customHeight="1">
      <c r="A39" s="11">
        <v>50501</v>
      </c>
      <c r="B39" s="19" t="s">
        <v>130</v>
      </c>
      <c r="C39" s="18">
        <v>38854</v>
      </c>
      <c r="D39" s="18">
        <v>38854</v>
      </c>
      <c r="E39" s="18">
        <v>37032</v>
      </c>
      <c r="F39" s="18">
        <v>36967</v>
      </c>
    </row>
    <row r="40" spans="1:6" ht="16.5" customHeight="1">
      <c r="A40" s="11">
        <v>50502</v>
      </c>
      <c r="B40" s="19" t="s">
        <v>131</v>
      </c>
      <c r="C40" s="18">
        <v>4512</v>
      </c>
      <c r="D40" s="18">
        <v>4512</v>
      </c>
      <c r="E40" s="18">
        <v>1373</v>
      </c>
      <c r="F40" s="18">
        <v>101</v>
      </c>
    </row>
    <row r="41" spans="1:6" ht="16.5" customHeight="1">
      <c r="A41" s="11">
        <v>50599</v>
      </c>
      <c r="B41" s="19" t="s">
        <v>132</v>
      </c>
      <c r="C41" s="18">
        <v>0</v>
      </c>
      <c r="D41" s="18">
        <v>0</v>
      </c>
      <c r="E41" s="18">
        <v>0</v>
      </c>
      <c r="F41" s="18">
        <v>0</v>
      </c>
    </row>
    <row r="42" spans="1:6" ht="16.5" customHeight="1">
      <c r="A42" s="11">
        <v>506</v>
      </c>
      <c r="B42" s="17" t="s">
        <v>133</v>
      </c>
      <c r="C42" s="18">
        <v>29340</v>
      </c>
      <c r="D42" s="13">
        <f>SUM(D43:D44)</f>
        <v>0</v>
      </c>
      <c r="E42" s="18">
        <v>1510</v>
      </c>
      <c r="F42" s="13">
        <f>SUM(F43:F44)</f>
        <v>0</v>
      </c>
    </row>
    <row r="43" spans="1:6" ht="16.5" customHeight="1">
      <c r="A43" s="11">
        <v>50601</v>
      </c>
      <c r="B43" s="19" t="s">
        <v>134</v>
      </c>
      <c r="C43" s="18">
        <v>29340</v>
      </c>
      <c r="D43" s="18">
        <v>0</v>
      </c>
      <c r="E43" s="18">
        <v>1510</v>
      </c>
      <c r="F43" s="18">
        <v>0</v>
      </c>
    </row>
    <row r="44" spans="1:6" ht="16.5" customHeight="1">
      <c r="A44" s="11">
        <v>50602</v>
      </c>
      <c r="B44" s="19" t="s">
        <v>135</v>
      </c>
      <c r="C44" s="18">
        <v>0</v>
      </c>
      <c r="D44" s="18">
        <v>0</v>
      </c>
      <c r="E44" s="18">
        <v>0</v>
      </c>
      <c r="F44" s="18">
        <v>0</v>
      </c>
    </row>
    <row r="45" spans="1:6" ht="16.5" customHeight="1">
      <c r="A45" s="11">
        <v>507</v>
      </c>
      <c r="B45" s="17" t="s">
        <v>136</v>
      </c>
      <c r="C45" s="18">
        <v>0</v>
      </c>
      <c r="D45" s="13">
        <f>SUM(D46:D48)</f>
        <v>0</v>
      </c>
      <c r="E45" s="18">
        <v>5117</v>
      </c>
      <c r="F45" s="13">
        <f>SUM(F46:F48)</f>
        <v>0</v>
      </c>
    </row>
    <row r="46" spans="1:6" ht="16.5" customHeight="1">
      <c r="A46" s="11">
        <v>50701</v>
      </c>
      <c r="B46" s="19" t="s">
        <v>137</v>
      </c>
      <c r="C46" s="18">
        <v>0</v>
      </c>
      <c r="D46" s="18">
        <v>0</v>
      </c>
      <c r="E46" s="18">
        <v>21</v>
      </c>
      <c r="F46" s="18">
        <v>0</v>
      </c>
    </row>
    <row r="47" spans="1:6" ht="16.5" customHeight="1">
      <c r="A47" s="11">
        <v>50702</v>
      </c>
      <c r="B47" s="19" t="s">
        <v>138</v>
      </c>
      <c r="C47" s="18">
        <v>0</v>
      </c>
      <c r="D47" s="18">
        <v>0</v>
      </c>
      <c r="E47" s="18">
        <v>3058</v>
      </c>
      <c r="F47" s="18">
        <v>0</v>
      </c>
    </row>
    <row r="48" spans="1:6" ht="16.5" customHeight="1">
      <c r="A48" s="11">
        <v>50799</v>
      </c>
      <c r="B48" s="19" t="s">
        <v>139</v>
      </c>
      <c r="C48" s="18">
        <v>0</v>
      </c>
      <c r="D48" s="18">
        <v>0</v>
      </c>
      <c r="E48" s="18">
        <v>2038</v>
      </c>
      <c r="F48" s="18">
        <v>0</v>
      </c>
    </row>
    <row r="49" spans="1:6" ht="16.5" customHeight="1">
      <c r="A49" s="11">
        <v>508</v>
      </c>
      <c r="B49" s="17" t="s">
        <v>140</v>
      </c>
      <c r="C49" s="18">
        <v>0</v>
      </c>
      <c r="D49" s="13">
        <f>SUM(D50:D51)</f>
        <v>0</v>
      </c>
      <c r="E49" s="18">
        <v>110</v>
      </c>
      <c r="F49" s="13">
        <f>SUM(F50:F51)</f>
        <v>0</v>
      </c>
    </row>
    <row r="50" spans="1:6" ht="16.5" customHeight="1">
      <c r="A50" s="11">
        <v>50801</v>
      </c>
      <c r="B50" s="19" t="s">
        <v>141</v>
      </c>
      <c r="C50" s="18">
        <v>0</v>
      </c>
      <c r="D50" s="18">
        <v>0</v>
      </c>
      <c r="E50" s="18">
        <v>0</v>
      </c>
      <c r="F50" s="18">
        <v>0</v>
      </c>
    </row>
    <row r="51" spans="1:6" ht="16.5" customHeight="1">
      <c r="A51" s="11">
        <v>50802</v>
      </c>
      <c r="B51" s="19" t="s">
        <v>142</v>
      </c>
      <c r="C51" s="18">
        <v>0</v>
      </c>
      <c r="D51" s="18">
        <v>0</v>
      </c>
      <c r="E51" s="18">
        <v>110</v>
      </c>
      <c r="F51" s="18">
        <v>0</v>
      </c>
    </row>
    <row r="52" spans="1:6" ht="16.5" customHeight="1">
      <c r="A52" s="11">
        <v>509</v>
      </c>
      <c r="B52" s="17" t="s">
        <v>143</v>
      </c>
      <c r="C52" s="18">
        <v>24180</v>
      </c>
      <c r="D52" s="13">
        <f>SUM(D53:D57)</f>
        <v>0</v>
      </c>
      <c r="E52" s="18">
        <v>96951</v>
      </c>
      <c r="F52" s="13">
        <f>SUM(F53:F57)</f>
        <v>2741</v>
      </c>
    </row>
    <row r="53" spans="1:6" ht="16.5" customHeight="1">
      <c r="A53" s="11">
        <v>50901</v>
      </c>
      <c r="B53" s="19" t="s">
        <v>144</v>
      </c>
      <c r="C53" s="18">
        <v>2243</v>
      </c>
      <c r="D53" s="18">
        <v>0</v>
      </c>
      <c r="E53" s="18">
        <v>49288</v>
      </c>
      <c r="F53" s="18">
        <v>646</v>
      </c>
    </row>
    <row r="54" spans="1:6" ht="16.5" customHeight="1">
      <c r="A54" s="11">
        <v>50902</v>
      </c>
      <c r="B54" s="19" t="s">
        <v>145</v>
      </c>
      <c r="C54" s="18">
        <v>0</v>
      </c>
      <c r="D54" s="18">
        <v>0</v>
      </c>
      <c r="E54" s="18">
        <v>7336</v>
      </c>
      <c r="F54" s="18">
        <v>6</v>
      </c>
    </row>
    <row r="55" spans="1:6" ht="16.5" customHeight="1">
      <c r="A55" s="11">
        <v>50903</v>
      </c>
      <c r="B55" s="19" t="s">
        <v>146</v>
      </c>
      <c r="C55" s="18">
        <v>5500</v>
      </c>
      <c r="D55" s="18">
        <v>0</v>
      </c>
      <c r="E55" s="18">
        <v>10355</v>
      </c>
      <c r="F55" s="18">
        <v>0</v>
      </c>
    </row>
    <row r="56" spans="1:6" ht="16.5" customHeight="1">
      <c r="A56" s="11">
        <v>50905</v>
      </c>
      <c r="B56" s="19" t="s">
        <v>147</v>
      </c>
      <c r="C56" s="18">
        <v>1437</v>
      </c>
      <c r="D56" s="18">
        <v>0</v>
      </c>
      <c r="E56" s="18">
        <v>1473</v>
      </c>
      <c r="F56" s="18">
        <v>1473</v>
      </c>
    </row>
    <row r="57" spans="1:6" ht="16.5" customHeight="1">
      <c r="A57" s="11">
        <v>50999</v>
      </c>
      <c r="B57" s="19" t="s">
        <v>148</v>
      </c>
      <c r="C57" s="18">
        <v>15000</v>
      </c>
      <c r="D57" s="18">
        <v>0</v>
      </c>
      <c r="E57" s="18">
        <v>28499</v>
      </c>
      <c r="F57" s="18">
        <v>616</v>
      </c>
    </row>
    <row r="58" spans="1:6" ht="16.5" customHeight="1">
      <c r="A58" s="11">
        <v>510</v>
      </c>
      <c r="B58" s="17" t="s">
        <v>149</v>
      </c>
      <c r="C58" s="18">
        <v>6317</v>
      </c>
      <c r="D58" s="13">
        <f>SUM(D59:D60)</f>
        <v>0</v>
      </c>
      <c r="E58" s="18">
        <v>2812</v>
      </c>
      <c r="F58" s="13">
        <f>SUM(F59:F60)</f>
        <v>0</v>
      </c>
    </row>
    <row r="59" spans="1:6" ht="16.5" customHeight="1">
      <c r="A59" s="11">
        <v>51002</v>
      </c>
      <c r="B59" s="19" t="s">
        <v>150</v>
      </c>
      <c r="C59" s="18">
        <v>6317</v>
      </c>
      <c r="D59" s="18">
        <v>0</v>
      </c>
      <c r="E59" s="18">
        <v>2812</v>
      </c>
      <c r="F59" s="18">
        <v>0</v>
      </c>
    </row>
    <row r="60" spans="1:6" ht="16.5" customHeight="1">
      <c r="A60" s="11">
        <v>51003</v>
      </c>
      <c r="B60" s="19" t="s">
        <v>151</v>
      </c>
      <c r="C60" s="18">
        <v>0</v>
      </c>
      <c r="D60" s="18">
        <v>0</v>
      </c>
      <c r="E60" s="18">
        <v>0</v>
      </c>
      <c r="F60" s="18">
        <v>0</v>
      </c>
    </row>
    <row r="61" spans="1:6" ht="16.5" customHeight="1">
      <c r="A61" s="11">
        <v>511</v>
      </c>
      <c r="B61" s="17" t="s">
        <v>152</v>
      </c>
      <c r="C61" s="18">
        <v>218</v>
      </c>
      <c r="D61" s="13">
        <f>SUM(D62:D65)</f>
        <v>0</v>
      </c>
      <c r="E61" s="18">
        <v>1517</v>
      </c>
      <c r="F61" s="13">
        <f>SUM(F62:F65)</f>
        <v>0</v>
      </c>
    </row>
    <row r="62" spans="1:6" ht="16.5" customHeight="1">
      <c r="A62" s="11">
        <v>51101</v>
      </c>
      <c r="B62" s="19" t="s">
        <v>153</v>
      </c>
      <c r="C62" s="18">
        <v>218</v>
      </c>
      <c r="D62" s="18">
        <v>0</v>
      </c>
      <c r="E62" s="18">
        <v>1406</v>
      </c>
      <c r="F62" s="18">
        <v>0</v>
      </c>
    </row>
    <row r="63" spans="1:6" ht="16.5" customHeight="1">
      <c r="A63" s="11">
        <v>51102</v>
      </c>
      <c r="B63" s="19" t="s">
        <v>154</v>
      </c>
      <c r="C63" s="18">
        <v>0</v>
      </c>
      <c r="D63" s="18">
        <v>0</v>
      </c>
      <c r="E63" s="18">
        <v>56</v>
      </c>
      <c r="F63" s="18">
        <v>0</v>
      </c>
    </row>
    <row r="64" spans="1:6" ht="16.5" customHeight="1">
      <c r="A64" s="11">
        <v>51103</v>
      </c>
      <c r="B64" s="19" t="s">
        <v>155</v>
      </c>
      <c r="C64" s="18">
        <v>0</v>
      </c>
      <c r="D64" s="18">
        <v>0</v>
      </c>
      <c r="E64" s="18">
        <v>55</v>
      </c>
      <c r="F64" s="18">
        <v>0</v>
      </c>
    </row>
    <row r="65" spans="1:6" ht="16.5" customHeight="1">
      <c r="A65" s="11">
        <v>51104</v>
      </c>
      <c r="B65" s="19" t="s">
        <v>156</v>
      </c>
      <c r="C65" s="18">
        <v>0</v>
      </c>
      <c r="D65" s="18">
        <v>0</v>
      </c>
      <c r="E65" s="18">
        <v>0</v>
      </c>
      <c r="F65" s="18">
        <v>0</v>
      </c>
    </row>
    <row r="66" spans="1:6" ht="16.5" customHeight="1">
      <c r="A66" s="11">
        <v>599</v>
      </c>
      <c r="B66" s="17" t="s">
        <v>157</v>
      </c>
      <c r="C66" s="18">
        <v>0</v>
      </c>
      <c r="D66" s="13">
        <f>SUM(D67:D70)</f>
        <v>0</v>
      </c>
      <c r="E66" s="18">
        <v>0</v>
      </c>
      <c r="F66" s="13">
        <f>SUM(F67:F70)</f>
        <v>0</v>
      </c>
    </row>
    <row r="67" spans="1:6" ht="16.5" customHeight="1">
      <c r="A67" s="11">
        <v>59906</v>
      </c>
      <c r="B67" s="19" t="s">
        <v>158</v>
      </c>
      <c r="C67" s="18">
        <v>0</v>
      </c>
      <c r="D67" s="18">
        <v>0</v>
      </c>
      <c r="E67" s="18">
        <v>0</v>
      </c>
      <c r="F67" s="18">
        <v>0</v>
      </c>
    </row>
    <row r="68" spans="1:6" ht="16.5" customHeight="1">
      <c r="A68" s="11">
        <v>59907</v>
      </c>
      <c r="B68" s="19" t="s">
        <v>159</v>
      </c>
      <c r="C68" s="18">
        <v>0</v>
      </c>
      <c r="D68" s="18">
        <v>0</v>
      </c>
      <c r="E68" s="18">
        <v>0</v>
      </c>
      <c r="F68" s="18">
        <v>0</v>
      </c>
    </row>
    <row r="69" spans="1:6" ht="16.5" customHeight="1">
      <c r="A69" s="11">
        <v>59908</v>
      </c>
      <c r="B69" s="19" t="s">
        <v>160</v>
      </c>
      <c r="C69" s="18">
        <v>0</v>
      </c>
      <c r="D69" s="18">
        <v>0</v>
      </c>
      <c r="E69" s="18">
        <v>0</v>
      </c>
      <c r="F69" s="18">
        <v>0</v>
      </c>
    </row>
    <row r="70" spans="1:6" ht="16.5" customHeight="1">
      <c r="A70" s="11">
        <v>59999</v>
      </c>
      <c r="B70" s="19" t="s">
        <v>161</v>
      </c>
      <c r="C70" s="18">
        <v>0</v>
      </c>
      <c r="D70" s="18">
        <v>0</v>
      </c>
      <c r="E70" s="18">
        <v>0</v>
      </c>
      <c r="F70" s="18">
        <v>0</v>
      </c>
    </row>
  </sheetData>
  <sheetProtection/>
  <mergeCells count="5">
    <mergeCell ref="A1:F1"/>
    <mergeCell ref="C4:D4"/>
    <mergeCell ref="E4:F4"/>
    <mergeCell ref="A4:A5"/>
    <mergeCell ref="B4:B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70"/>
  <sheetViews>
    <sheetView showGridLines="0" showZeros="0" tabSelected="1" workbookViewId="0" topLeftCell="A1">
      <selection activeCell="B23" sqref="B23"/>
    </sheetView>
  </sheetViews>
  <sheetFormatPr defaultColWidth="12.125" defaultRowHeight="15" customHeight="1"/>
  <cols>
    <col min="1" max="1" width="8.75390625" style="0" customWidth="1"/>
    <col min="2" max="2" width="35.375" style="0" customWidth="1"/>
    <col min="3" max="3" width="15.25390625" style="0" customWidth="1"/>
    <col min="4" max="8" width="14.625" style="0" customWidth="1"/>
  </cols>
  <sheetData>
    <row r="1" spans="1:8" ht="42.75" customHeight="1">
      <c r="A1" s="2" t="s">
        <v>162</v>
      </c>
      <c r="B1" s="2"/>
      <c r="C1" s="2"/>
      <c r="D1" s="2"/>
      <c r="E1" s="2"/>
      <c r="F1" s="2"/>
      <c r="G1" s="2"/>
      <c r="H1" s="2"/>
    </row>
    <row r="2" spans="1:8" ht="16.5" customHeight="1">
      <c r="A2" s="3"/>
      <c r="B2" s="3"/>
      <c r="C2" s="3"/>
      <c r="D2" s="3"/>
      <c r="E2" s="3"/>
      <c r="F2" s="3"/>
      <c r="G2" s="3"/>
      <c r="H2" s="4" t="s">
        <v>50</v>
      </c>
    </row>
    <row r="3" spans="1:8" ht="16.5" customHeight="1">
      <c r="A3" s="3"/>
      <c r="B3" s="3"/>
      <c r="C3" s="3"/>
      <c r="D3" s="3"/>
      <c r="E3" s="3"/>
      <c r="F3" s="3"/>
      <c r="G3" s="3"/>
      <c r="H3" s="4" t="s">
        <v>97</v>
      </c>
    </row>
    <row r="4" spans="1:8" s="1" customFormat="1" ht="17.25" customHeight="1">
      <c r="A4" s="5" t="s">
        <v>98</v>
      </c>
      <c r="B4" s="5" t="s">
        <v>99</v>
      </c>
      <c r="C4" s="6" t="s">
        <v>102</v>
      </c>
      <c r="D4" s="6"/>
      <c r="E4" s="7"/>
      <c r="F4" s="8" t="s">
        <v>103</v>
      </c>
      <c r="G4" s="6"/>
      <c r="H4" s="7"/>
    </row>
    <row r="5" spans="1:8" s="1" customFormat="1" ht="35.25" customHeight="1">
      <c r="A5" s="9"/>
      <c r="B5" s="9"/>
      <c r="C5" s="9"/>
      <c r="D5" s="10" t="s">
        <v>163</v>
      </c>
      <c r="E5" s="10" t="s">
        <v>164</v>
      </c>
      <c r="F5" s="9"/>
      <c r="G5" s="10" t="s">
        <v>163</v>
      </c>
      <c r="H5" s="10" t="s">
        <v>164</v>
      </c>
    </row>
    <row r="6" spans="1:8" ht="17.25" customHeight="1">
      <c r="A6" s="11"/>
      <c r="B6" s="12" t="s">
        <v>102</v>
      </c>
      <c r="C6" s="13">
        <f aca="true" t="shared" si="0" ref="C6:H6">C7+C12+C23+C31+C38+C42+C45+C49+C52+C58+C61+C66</f>
        <v>361392</v>
      </c>
      <c r="D6" s="13">
        <f t="shared" si="0"/>
        <v>361392</v>
      </c>
      <c r="E6" s="13">
        <f t="shared" si="0"/>
        <v>0</v>
      </c>
      <c r="F6" s="13">
        <f t="shared" si="0"/>
        <v>73309</v>
      </c>
      <c r="G6" s="13">
        <f t="shared" si="0"/>
        <v>73309</v>
      </c>
      <c r="H6" s="13">
        <f t="shared" si="0"/>
        <v>0</v>
      </c>
    </row>
    <row r="7" spans="1:8" ht="16.5" customHeight="1">
      <c r="A7" s="11">
        <v>501</v>
      </c>
      <c r="B7" s="14" t="s">
        <v>104</v>
      </c>
      <c r="C7" s="13">
        <f aca="true" t="shared" si="1" ref="C7:H7">SUM(C8:C11)</f>
        <v>31400</v>
      </c>
      <c r="D7" s="13">
        <f t="shared" si="1"/>
        <v>31400</v>
      </c>
      <c r="E7" s="13">
        <f t="shared" si="1"/>
        <v>0</v>
      </c>
      <c r="F7" s="13">
        <f t="shared" si="1"/>
        <v>31400</v>
      </c>
      <c r="G7" s="13">
        <f t="shared" si="1"/>
        <v>31400</v>
      </c>
      <c r="H7" s="13">
        <f t="shared" si="1"/>
        <v>0</v>
      </c>
    </row>
    <row r="8" spans="1:8" ht="16.5" customHeight="1">
      <c r="A8" s="11">
        <v>50101</v>
      </c>
      <c r="B8" s="11" t="s">
        <v>105</v>
      </c>
      <c r="C8" s="13">
        <f>D8+E8</f>
        <v>22936</v>
      </c>
      <c r="D8" s="15">
        <v>22936</v>
      </c>
      <c r="E8" s="15">
        <v>0</v>
      </c>
      <c r="F8" s="13">
        <f>G8+H8</f>
        <v>22936</v>
      </c>
      <c r="G8" s="15">
        <v>22936</v>
      </c>
      <c r="H8" s="15">
        <v>0</v>
      </c>
    </row>
    <row r="9" spans="1:8" ht="16.5" customHeight="1">
      <c r="A9" s="11">
        <v>50102</v>
      </c>
      <c r="B9" s="11" t="s">
        <v>106</v>
      </c>
      <c r="C9" s="13">
        <f>D9+E9</f>
        <v>6193</v>
      </c>
      <c r="D9" s="15">
        <v>6193</v>
      </c>
      <c r="E9" s="15">
        <v>0</v>
      </c>
      <c r="F9" s="13">
        <f>G9+H9</f>
        <v>6193</v>
      </c>
      <c r="G9" s="15">
        <v>6193</v>
      </c>
      <c r="H9" s="15">
        <v>0</v>
      </c>
    </row>
    <row r="10" spans="1:8" ht="16.5" customHeight="1">
      <c r="A10" s="11">
        <v>50103</v>
      </c>
      <c r="B10" s="11" t="s">
        <v>107</v>
      </c>
      <c r="C10" s="13">
        <f>D10+E10</f>
        <v>2261</v>
      </c>
      <c r="D10" s="15">
        <v>2261</v>
      </c>
      <c r="E10" s="15">
        <v>0</v>
      </c>
      <c r="F10" s="13">
        <f>G10+H10</f>
        <v>2261</v>
      </c>
      <c r="G10" s="15">
        <v>2261</v>
      </c>
      <c r="H10" s="15">
        <v>0</v>
      </c>
    </row>
    <row r="11" spans="1:8" ht="16.5" customHeight="1">
      <c r="A11" s="11">
        <v>50199</v>
      </c>
      <c r="B11" s="11" t="s">
        <v>108</v>
      </c>
      <c r="C11" s="13">
        <f>D11+E11</f>
        <v>10</v>
      </c>
      <c r="D11" s="15">
        <v>10</v>
      </c>
      <c r="E11" s="15">
        <v>0</v>
      </c>
      <c r="F11" s="13">
        <f>G11+H11</f>
        <v>10</v>
      </c>
      <c r="G11" s="15">
        <v>10</v>
      </c>
      <c r="H11" s="15">
        <v>0</v>
      </c>
    </row>
    <row r="12" spans="1:8" ht="16.5" customHeight="1">
      <c r="A12" s="11">
        <v>502</v>
      </c>
      <c r="B12" s="14" t="s">
        <v>109</v>
      </c>
      <c r="C12" s="13">
        <f aca="true" t="shared" si="2" ref="C12:H12">SUM(C13:C22)</f>
        <v>13374</v>
      </c>
      <c r="D12" s="13">
        <f t="shared" si="2"/>
        <v>13374</v>
      </c>
      <c r="E12" s="13">
        <f t="shared" si="2"/>
        <v>0</v>
      </c>
      <c r="F12" s="13">
        <f t="shared" si="2"/>
        <v>2100</v>
      </c>
      <c r="G12" s="13">
        <f t="shared" si="2"/>
        <v>2100</v>
      </c>
      <c r="H12" s="13">
        <f t="shared" si="2"/>
        <v>0</v>
      </c>
    </row>
    <row r="13" spans="1:8" ht="16.5" customHeight="1">
      <c r="A13" s="11">
        <v>50201</v>
      </c>
      <c r="B13" s="11" t="s">
        <v>110</v>
      </c>
      <c r="C13" s="13">
        <f aca="true" t="shared" si="3" ref="C13:C22">D13+E13</f>
        <v>7258</v>
      </c>
      <c r="D13" s="15">
        <v>7258</v>
      </c>
      <c r="E13" s="15">
        <v>0</v>
      </c>
      <c r="F13" s="13">
        <f aca="true" t="shared" si="4" ref="F13:F22">G13+H13</f>
        <v>1845</v>
      </c>
      <c r="G13" s="15">
        <v>1845</v>
      </c>
      <c r="H13" s="15">
        <v>0</v>
      </c>
    </row>
    <row r="14" spans="1:8" ht="16.5" customHeight="1">
      <c r="A14" s="11">
        <v>50202</v>
      </c>
      <c r="B14" s="11" t="s">
        <v>111</v>
      </c>
      <c r="C14" s="13">
        <f t="shared" si="3"/>
        <v>20</v>
      </c>
      <c r="D14" s="15">
        <v>20</v>
      </c>
      <c r="E14" s="15">
        <v>0</v>
      </c>
      <c r="F14" s="13">
        <f t="shared" si="4"/>
        <v>19</v>
      </c>
      <c r="G14" s="15">
        <v>19</v>
      </c>
      <c r="H14" s="15">
        <v>0</v>
      </c>
    </row>
    <row r="15" spans="1:8" ht="16.5" customHeight="1">
      <c r="A15" s="11">
        <v>50203</v>
      </c>
      <c r="B15" s="11" t="s">
        <v>112</v>
      </c>
      <c r="C15" s="13">
        <f t="shared" si="3"/>
        <v>1236</v>
      </c>
      <c r="D15" s="15">
        <v>1236</v>
      </c>
      <c r="E15" s="15">
        <v>0</v>
      </c>
      <c r="F15" s="13">
        <f t="shared" si="4"/>
        <v>2</v>
      </c>
      <c r="G15" s="15">
        <v>2</v>
      </c>
      <c r="H15" s="15">
        <v>0</v>
      </c>
    </row>
    <row r="16" spans="1:8" ht="16.5" customHeight="1">
      <c r="A16" s="11">
        <v>50204</v>
      </c>
      <c r="B16" s="11" t="s">
        <v>113</v>
      </c>
      <c r="C16" s="13">
        <f t="shared" si="3"/>
        <v>198</v>
      </c>
      <c r="D16" s="15">
        <v>198</v>
      </c>
      <c r="E16" s="15">
        <v>0</v>
      </c>
      <c r="F16" s="13">
        <f t="shared" si="4"/>
        <v>0</v>
      </c>
      <c r="G16" s="15">
        <v>0</v>
      </c>
      <c r="H16" s="15">
        <v>0</v>
      </c>
    </row>
    <row r="17" spans="1:8" ht="16.5" customHeight="1">
      <c r="A17" s="11">
        <v>50205</v>
      </c>
      <c r="B17" s="11" t="s">
        <v>114</v>
      </c>
      <c r="C17" s="13">
        <f t="shared" si="3"/>
        <v>97</v>
      </c>
      <c r="D17" s="15">
        <v>97</v>
      </c>
      <c r="E17" s="15">
        <v>0</v>
      </c>
      <c r="F17" s="13">
        <f t="shared" si="4"/>
        <v>8</v>
      </c>
      <c r="G17" s="15">
        <v>8</v>
      </c>
      <c r="H17" s="15">
        <v>0</v>
      </c>
    </row>
    <row r="18" spans="1:8" ht="16.5" customHeight="1">
      <c r="A18" s="11">
        <v>50206</v>
      </c>
      <c r="B18" s="11" t="s">
        <v>115</v>
      </c>
      <c r="C18" s="13">
        <f t="shared" si="3"/>
        <v>37</v>
      </c>
      <c r="D18" s="15">
        <v>37</v>
      </c>
      <c r="E18" s="15">
        <v>0</v>
      </c>
      <c r="F18" s="13">
        <f t="shared" si="4"/>
        <v>0</v>
      </c>
      <c r="G18" s="15">
        <v>0</v>
      </c>
      <c r="H18" s="15">
        <v>0</v>
      </c>
    </row>
    <row r="19" spans="1:8" ht="16.5" customHeight="1">
      <c r="A19" s="11">
        <v>50207</v>
      </c>
      <c r="B19" s="11" t="s">
        <v>116</v>
      </c>
      <c r="C19" s="13">
        <f t="shared" si="3"/>
        <v>0</v>
      </c>
      <c r="D19" s="15">
        <v>0</v>
      </c>
      <c r="E19" s="15">
        <v>0</v>
      </c>
      <c r="F19" s="13">
        <f t="shared" si="4"/>
        <v>0</v>
      </c>
      <c r="G19" s="15">
        <v>0</v>
      </c>
      <c r="H19" s="15">
        <v>0</v>
      </c>
    </row>
    <row r="20" spans="1:8" ht="16.5" customHeight="1">
      <c r="A20" s="11">
        <v>50208</v>
      </c>
      <c r="B20" s="11" t="s">
        <v>117</v>
      </c>
      <c r="C20" s="13">
        <f t="shared" si="3"/>
        <v>32</v>
      </c>
      <c r="D20" s="15">
        <v>32</v>
      </c>
      <c r="E20" s="15">
        <v>0</v>
      </c>
      <c r="F20" s="13">
        <f t="shared" si="4"/>
        <v>12</v>
      </c>
      <c r="G20" s="15">
        <v>12</v>
      </c>
      <c r="H20" s="15">
        <v>0</v>
      </c>
    </row>
    <row r="21" spans="1:8" ht="16.5" customHeight="1">
      <c r="A21" s="11">
        <v>50209</v>
      </c>
      <c r="B21" s="11" t="s">
        <v>118</v>
      </c>
      <c r="C21" s="13">
        <f t="shared" si="3"/>
        <v>210</v>
      </c>
      <c r="D21" s="15">
        <v>210</v>
      </c>
      <c r="E21" s="15">
        <v>0</v>
      </c>
      <c r="F21" s="13">
        <f t="shared" si="4"/>
        <v>79</v>
      </c>
      <c r="G21" s="15">
        <v>79</v>
      </c>
      <c r="H21" s="15">
        <v>0</v>
      </c>
    </row>
    <row r="22" spans="1:8" ht="16.5" customHeight="1">
      <c r="A22" s="11">
        <v>50299</v>
      </c>
      <c r="B22" s="11" t="s">
        <v>119</v>
      </c>
      <c r="C22" s="13">
        <f t="shared" si="3"/>
        <v>4286</v>
      </c>
      <c r="D22" s="15">
        <v>4286</v>
      </c>
      <c r="E22" s="15">
        <v>0</v>
      </c>
      <c r="F22" s="13">
        <f t="shared" si="4"/>
        <v>135</v>
      </c>
      <c r="G22" s="15">
        <v>135</v>
      </c>
      <c r="H22" s="15">
        <v>0</v>
      </c>
    </row>
    <row r="23" spans="1:8" ht="16.5" customHeight="1">
      <c r="A23" s="11">
        <v>503</v>
      </c>
      <c r="B23" s="14" t="s">
        <v>120</v>
      </c>
      <c r="C23" s="13">
        <f aca="true" t="shared" si="5" ref="C23:H23">SUM(C24:C30)</f>
        <v>22738</v>
      </c>
      <c r="D23" s="13">
        <f t="shared" si="5"/>
        <v>22738</v>
      </c>
      <c r="E23" s="13">
        <f t="shared" si="5"/>
        <v>0</v>
      </c>
      <c r="F23" s="13">
        <f t="shared" si="5"/>
        <v>0</v>
      </c>
      <c r="G23" s="13">
        <f t="shared" si="5"/>
        <v>0</v>
      </c>
      <c r="H23" s="13">
        <f t="shared" si="5"/>
        <v>0</v>
      </c>
    </row>
    <row r="24" spans="1:8" ht="16.5" customHeight="1">
      <c r="A24" s="11">
        <v>50301</v>
      </c>
      <c r="B24" s="11" t="s">
        <v>121</v>
      </c>
      <c r="C24" s="13">
        <f aca="true" t="shared" si="6" ref="C24:C30">D24+E24</f>
        <v>226</v>
      </c>
      <c r="D24" s="15">
        <v>226</v>
      </c>
      <c r="E24" s="15">
        <v>0</v>
      </c>
      <c r="F24" s="13">
        <f aca="true" t="shared" si="7" ref="F24:F30">G24+H24</f>
        <v>0</v>
      </c>
      <c r="G24" s="15">
        <v>0</v>
      </c>
      <c r="H24" s="15">
        <v>0</v>
      </c>
    </row>
    <row r="25" spans="1:8" ht="16.5" customHeight="1">
      <c r="A25" s="11">
        <v>50302</v>
      </c>
      <c r="B25" s="11" t="s">
        <v>122</v>
      </c>
      <c r="C25" s="13">
        <f t="shared" si="6"/>
        <v>22403</v>
      </c>
      <c r="D25" s="15">
        <v>22403</v>
      </c>
      <c r="E25" s="15">
        <v>0</v>
      </c>
      <c r="F25" s="13">
        <f t="shared" si="7"/>
        <v>0</v>
      </c>
      <c r="G25" s="15">
        <v>0</v>
      </c>
      <c r="H25" s="15">
        <v>0</v>
      </c>
    </row>
    <row r="26" spans="1:8" ht="16.5" customHeight="1">
      <c r="A26" s="11">
        <v>50303</v>
      </c>
      <c r="B26" s="11" t="s">
        <v>123</v>
      </c>
      <c r="C26" s="13">
        <f t="shared" si="6"/>
        <v>0</v>
      </c>
      <c r="D26" s="15">
        <v>0</v>
      </c>
      <c r="E26" s="15">
        <v>0</v>
      </c>
      <c r="F26" s="13">
        <f t="shared" si="7"/>
        <v>0</v>
      </c>
      <c r="G26" s="15">
        <v>0</v>
      </c>
      <c r="H26" s="15">
        <v>0</v>
      </c>
    </row>
    <row r="27" spans="1:8" ht="17.25" customHeight="1">
      <c r="A27" s="11">
        <v>50305</v>
      </c>
      <c r="B27" s="11" t="s">
        <v>124</v>
      </c>
      <c r="C27" s="13">
        <f t="shared" si="6"/>
        <v>109</v>
      </c>
      <c r="D27" s="15">
        <v>109</v>
      </c>
      <c r="E27" s="15">
        <v>0</v>
      </c>
      <c r="F27" s="13">
        <f t="shared" si="7"/>
        <v>0</v>
      </c>
      <c r="G27" s="15">
        <v>0</v>
      </c>
      <c r="H27" s="15">
        <v>0</v>
      </c>
    </row>
    <row r="28" spans="1:8" ht="16.5" customHeight="1">
      <c r="A28" s="11">
        <v>50306</v>
      </c>
      <c r="B28" s="11" t="s">
        <v>125</v>
      </c>
      <c r="C28" s="13">
        <f t="shared" si="6"/>
        <v>0</v>
      </c>
      <c r="D28" s="15">
        <v>0</v>
      </c>
      <c r="E28" s="15">
        <v>0</v>
      </c>
      <c r="F28" s="13">
        <f t="shared" si="7"/>
        <v>0</v>
      </c>
      <c r="G28" s="15">
        <v>0</v>
      </c>
      <c r="H28" s="15">
        <v>0</v>
      </c>
    </row>
    <row r="29" spans="1:8" ht="16.5" customHeight="1">
      <c r="A29" s="11">
        <v>50307</v>
      </c>
      <c r="B29" s="11" t="s">
        <v>126</v>
      </c>
      <c r="C29" s="13">
        <f t="shared" si="6"/>
        <v>0</v>
      </c>
      <c r="D29" s="15">
        <v>0</v>
      </c>
      <c r="E29" s="15">
        <v>0</v>
      </c>
      <c r="F29" s="13">
        <f t="shared" si="7"/>
        <v>0</v>
      </c>
      <c r="G29" s="15">
        <v>0</v>
      </c>
      <c r="H29" s="15">
        <v>0</v>
      </c>
    </row>
    <row r="30" spans="1:8" ht="16.5" customHeight="1">
      <c r="A30" s="11">
        <v>50399</v>
      </c>
      <c r="B30" s="11" t="s">
        <v>127</v>
      </c>
      <c r="C30" s="13">
        <f t="shared" si="6"/>
        <v>0</v>
      </c>
      <c r="D30" s="15">
        <v>0</v>
      </c>
      <c r="E30" s="15">
        <v>0</v>
      </c>
      <c r="F30" s="13">
        <f t="shared" si="7"/>
        <v>0</v>
      </c>
      <c r="G30" s="15">
        <v>0</v>
      </c>
      <c r="H30" s="15">
        <v>0</v>
      </c>
    </row>
    <row r="31" spans="1:8" ht="16.5" customHeight="1">
      <c r="A31" s="11">
        <v>504</v>
      </c>
      <c r="B31" s="14" t="s">
        <v>128</v>
      </c>
      <c r="C31" s="13">
        <f aca="true" t="shared" si="8" ref="C31:H31">SUM(C32:C37)</f>
        <v>147458</v>
      </c>
      <c r="D31" s="13">
        <f t="shared" si="8"/>
        <v>147458</v>
      </c>
      <c r="E31" s="13">
        <f t="shared" si="8"/>
        <v>0</v>
      </c>
      <c r="F31" s="13">
        <f t="shared" si="8"/>
        <v>0</v>
      </c>
      <c r="G31" s="13">
        <f t="shared" si="8"/>
        <v>0</v>
      </c>
      <c r="H31" s="13">
        <f t="shared" si="8"/>
        <v>0</v>
      </c>
    </row>
    <row r="32" spans="1:8" ht="16.5" customHeight="1">
      <c r="A32" s="11">
        <v>50401</v>
      </c>
      <c r="B32" s="11" t="s">
        <v>121</v>
      </c>
      <c r="C32" s="13">
        <f aca="true" t="shared" si="9" ref="C32:C37">D32+E32</f>
        <v>7833</v>
      </c>
      <c r="D32" s="15">
        <v>7833</v>
      </c>
      <c r="E32" s="15">
        <v>0</v>
      </c>
      <c r="F32" s="13">
        <f aca="true" t="shared" si="10" ref="F32:F37">G32+H32</f>
        <v>0</v>
      </c>
      <c r="G32" s="15">
        <v>0</v>
      </c>
      <c r="H32" s="15">
        <v>0</v>
      </c>
    </row>
    <row r="33" spans="1:8" ht="16.5" customHeight="1">
      <c r="A33" s="11">
        <v>50402</v>
      </c>
      <c r="B33" s="11" t="s">
        <v>122</v>
      </c>
      <c r="C33" s="13">
        <f t="shared" si="9"/>
        <v>139284</v>
      </c>
      <c r="D33" s="15">
        <v>139284</v>
      </c>
      <c r="E33" s="15">
        <v>0</v>
      </c>
      <c r="F33" s="13">
        <f t="shared" si="10"/>
        <v>0</v>
      </c>
      <c r="G33" s="15">
        <v>0</v>
      </c>
      <c r="H33" s="15">
        <v>0</v>
      </c>
    </row>
    <row r="34" spans="1:8" ht="16.5" customHeight="1">
      <c r="A34" s="11">
        <v>50403</v>
      </c>
      <c r="B34" s="11" t="s">
        <v>123</v>
      </c>
      <c r="C34" s="13">
        <f t="shared" si="9"/>
        <v>0</v>
      </c>
      <c r="D34" s="15">
        <v>0</v>
      </c>
      <c r="E34" s="15">
        <v>0</v>
      </c>
      <c r="F34" s="13">
        <f t="shared" si="10"/>
        <v>0</v>
      </c>
      <c r="G34" s="15">
        <v>0</v>
      </c>
      <c r="H34" s="15">
        <v>0</v>
      </c>
    </row>
    <row r="35" spans="1:8" ht="16.5" customHeight="1">
      <c r="A35" s="11">
        <v>50404</v>
      </c>
      <c r="B35" s="11" t="s">
        <v>125</v>
      </c>
      <c r="C35" s="13">
        <f t="shared" si="9"/>
        <v>235</v>
      </c>
      <c r="D35" s="15">
        <v>235</v>
      </c>
      <c r="E35" s="15">
        <v>0</v>
      </c>
      <c r="F35" s="13">
        <f t="shared" si="10"/>
        <v>0</v>
      </c>
      <c r="G35" s="15">
        <v>0</v>
      </c>
      <c r="H35" s="15">
        <v>0</v>
      </c>
    </row>
    <row r="36" spans="1:8" ht="16.5" customHeight="1">
      <c r="A36" s="11">
        <v>50405</v>
      </c>
      <c r="B36" s="11" t="s">
        <v>126</v>
      </c>
      <c r="C36" s="13">
        <f t="shared" si="9"/>
        <v>30</v>
      </c>
      <c r="D36" s="15">
        <v>30</v>
      </c>
      <c r="E36" s="15">
        <v>0</v>
      </c>
      <c r="F36" s="13">
        <f t="shared" si="10"/>
        <v>0</v>
      </c>
      <c r="G36" s="15">
        <v>0</v>
      </c>
      <c r="H36" s="15">
        <v>0</v>
      </c>
    </row>
    <row r="37" spans="1:8" ht="17.25" customHeight="1">
      <c r="A37" s="11">
        <v>50499</v>
      </c>
      <c r="B37" s="11" t="s">
        <v>127</v>
      </c>
      <c r="C37" s="13">
        <f t="shared" si="9"/>
        <v>76</v>
      </c>
      <c r="D37" s="15">
        <v>76</v>
      </c>
      <c r="E37" s="15">
        <v>0</v>
      </c>
      <c r="F37" s="13">
        <f t="shared" si="10"/>
        <v>0</v>
      </c>
      <c r="G37" s="15">
        <v>0</v>
      </c>
      <c r="H37" s="15">
        <v>0</v>
      </c>
    </row>
    <row r="38" spans="1:8" ht="16.5" customHeight="1">
      <c r="A38" s="11">
        <v>505</v>
      </c>
      <c r="B38" s="14" t="s">
        <v>129</v>
      </c>
      <c r="C38" s="13">
        <f aca="true" t="shared" si="11" ref="C38:H38">SUM(C39:C41)</f>
        <v>38405</v>
      </c>
      <c r="D38" s="13">
        <f t="shared" si="11"/>
        <v>38405</v>
      </c>
      <c r="E38" s="13">
        <f t="shared" si="11"/>
        <v>0</v>
      </c>
      <c r="F38" s="13">
        <f t="shared" si="11"/>
        <v>37068</v>
      </c>
      <c r="G38" s="13">
        <f t="shared" si="11"/>
        <v>37068</v>
      </c>
      <c r="H38" s="13">
        <f t="shared" si="11"/>
        <v>0</v>
      </c>
    </row>
    <row r="39" spans="1:8" ht="16.5" customHeight="1">
      <c r="A39" s="11">
        <v>50501</v>
      </c>
      <c r="B39" s="11" t="s">
        <v>130</v>
      </c>
      <c r="C39" s="13">
        <f>D39+E39</f>
        <v>37032</v>
      </c>
      <c r="D39" s="15">
        <v>37032</v>
      </c>
      <c r="E39" s="15">
        <v>0</v>
      </c>
      <c r="F39" s="13">
        <f>G39+H39</f>
        <v>36967</v>
      </c>
      <c r="G39" s="15">
        <v>36967</v>
      </c>
      <c r="H39" s="15">
        <v>0</v>
      </c>
    </row>
    <row r="40" spans="1:8" ht="16.5" customHeight="1">
      <c r="A40" s="11">
        <v>50502</v>
      </c>
      <c r="B40" s="11" t="s">
        <v>131</v>
      </c>
      <c r="C40" s="13">
        <f>D40+E40</f>
        <v>1373</v>
      </c>
      <c r="D40" s="15">
        <v>1373</v>
      </c>
      <c r="E40" s="15">
        <v>0</v>
      </c>
      <c r="F40" s="13">
        <f>G40+H40</f>
        <v>101</v>
      </c>
      <c r="G40" s="15">
        <v>101</v>
      </c>
      <c r="H40" s="15">
        <v>0</v>
      </c>
    </row>
    <row r="41" spans="1:8" ht="16.5" customHeight="1">
      <c r="A41" s="11">
        <v>50599</v>
      </c>
      <c r="B41" s="11" t="s">
        <v>132</v>
      </c>
      <c r="C41" s="13">
        <f>D41+E41</f>
        <v>0</v>
      </c>
      <c r="D41" s="15">
        <v>0</v>
      </c>
      <c r="E41" s="15">
        <v>0</v>
      </c>
      <c r="F41" s="13">
        <f>G41+H41</f>
        <v>0</v>
      </c>
      <c r="G41" s="15">
        <v>0</v>
      </c>
      <c r="H41" s="15">
        <v>0</v>
      </c>
    </row>
    <row r="42" spans="1:8" ht="16.5" customHeight="1">
      <c r="A42" s="11">
        <v>506</v>
      </c>
      <c r="B42" s="14" t="s">
        <v>133</v>
      </c>
      <c r="C42" s="13">
        <f aca="true" t="shared" si="12" ref="C42:H42">SUM(C43:C44)</f>
        <v>1510</v>
      </c>
      <c r="D42" s="13">
        <f t="shared" si="12"/>
        <v>1510</v>
      </c>
      <c r="E42" s="13">
        <f t="shared" si="12"/>
        <v>0</v>
      </c>
      <c r="F42" s="13">
        <f t="shared" si="12"/>
        <v>0</v>
      </c>
      <c r="G42" s="13">
        <f t="shared" si="12"/>
        <v>0</v>
      </c>
      <c r="H42" s="13">
        <f t="shared" si="12"/>
        <v>0</v>
      </c>
    </row>
    <row r="43" spans="1:8" ht="16.5" customHeight="1">
      <c r="A43" s="11">
        <v>50601</v>
      </c>
      <c r="B43" s="11" t="s">
        <v>134</v>
      </c>
      <c r="C43" s="13">
        <f>D43+E43</f>
        <v>1510</v>
      </c>
      <c r="D43" s="15">
        <v>1510</v>
      </c>
      <c r="E43" s="15">
        <v>0</v>
      </c>
      <c r="F43" s="13">
        <f>G43+H43</f>
        <v>0</v>
      </c>
      <c r="G43" s="15">
        <v>0</v>
      </c>
      <c r="H43" s="15">
        <v>0</v>
      </c>
    </row>
    <row r="44" spans="1:8" ht="16.5" customHeight="1">
      <c r="A44" s="11">
        <v>50602</v>
      </c>
      <c r="B44" s="11" t="s">
        <v>135</v>
      </c>
      <c r="C44" s="13">
        <f>D44+E44</f>
        <v>0</v>
      </c>
      <c r="D44" s="15">
        <v>0</v>
      </c>
      <c r="E44" s="15">
        <v>0</v>
      </c>
      <c r="F44" s="13">
        <f>G44+H44</f>
        <v>0</v>
      </c>
      <c r="G44" s="15">
        <v>0</v>
      </c>
      <c r="H44" s="15">
        <v>0</v>
      </c>
    </row>
    <row r="45" spans="1:8" ht="16.5" customHeight="1">
      <c r="A45" s="11">
        <v>507</v>
      </c>
      <c r="B45" s="14" t="s">
        <v>136</v>
      </c>
      <c r="C45" s="13">
        <f aca="true" t="shared" si="13" ref="C45:H45">SUM(C46:C48)</f>
        <v>5117</v>
      </c>
      <c r="D45" s="13">
        <f t="shared" si="13"/>
        <v>5117</v>
      </c>
      <c r="E45" s="13">
        <f t="shared" si="13"/>
        <v>0</v>
      </c>
      <c r="F45" s="13">
        <f t="shared" si="13"/>
        <v>0</v>
      </c>
      <c r="G45" s="13">
        <f t="shared" si="13"/>
        <v>0</v>
      </c>
      <c r="H45" s="13">
        <f t="shared" si="13"/>
        <v>0</v>
      </c>
    </row>
    <row r="46" spans="1:8" ht="16.5" customHeight="1">
      <c r="A46" s="11">
        <v>50701</v>
      </c>
      <c r="B46" s="11" t="s">
        <v>137</v>
      </c>
      <c r="C46" s="13">
        <f>D46+E46</f>
        <v>21</v>
      </c>
      <c r="D46" s="15">
        <v>21</v>
      </c>
      <c r="E46" s="15">
        <v>0</v>
      </c>
      <c r="F46" s="13">
        <f>G46+H46</f>
        <v>0</v>
      </c>
      <c r="G46" s="15">
        <v>0</v>
      </c>
      <c r="H46" s="15">
        <v>0</v>
      </c>
    </row>
    <row r="47" spans="1:8" ht="16.5" customHeight="1">
      <c r="A47" s="11">
        <v>50702</v>
      </c>
      <c r="B47" s="11" t="s">
        <v>138</v>
      </c>
      <c r="C47" s="13">
        <f>D47+E47</f>
        <v>3058</v>
      </c>
      <c r="D47" s="15">
        <v>3058</v>
      </c>
      <c r="E47" s="15">
        <v>0</v>
      </c>
      <c r="F47" s="13">
        <f>G47+H47</f>
        <v>0</v>
      </c>
      <c r="G47" s="15">
        <v>0</v>
      </c>
      <c r="H47" s="15">
        <v>0</v>
      </c>
    </row>
    <row r="48" spans="1:8" ht="16.5" customHeight="1">
      <c r="A48" s="11">
        <v>50799</v>
      </c>
      <c r="B48" s="11" t="s">
        <v>139</v>
      </c>
      <c r="C48" s="13">
        <f>D48+E48</f>
        <v>2038</v>
      </c>
      <c r="D48" s="15">
        <v>2038</v>
      </c>
      <c r="E48" s="15">
        <v>0</v>
      </c>
      <c r="F48" s="13">
        <f>G48+H48</f>
        <v>0</v>
      </c>
      <c r="G48" s="15">
        <v>0</v>
      </c>
      <c r="H48" s="15">
        <v>0</v>
      </c>
    </row>
    <row r="49" spans="1:8" ht="16.5" customHeight="1">
      <c r="A49" s="11">
        <v>508</v>
      </c>
      <c r="B49" s="14" t="s">
        <v>140</v>
      </c>
      <c r="C49" s="13">
        <f aca="true" t="shared" si="14" ref="C49:H49">SUM(C50:C51)</f>
        <v>110</v>
      </c>
      <c r="D49" s="13">
        <f t="shared" si="14"/>
        <v>110</v>
      </c>
      <c r="E49" s="13">
        <f t="shared" si="14"/>
        <v>0</v>
      </c>
      <c r="F49" s="13">
        <f t="shared" si="14"/>
        <v>0</v>
      </c>
      <c r="G49" s="13">
        <f t="shared" si="14"/>
        <v>0</v>
      </c>
      <c r="H49" s="13">
        <f t="shared" si="14"/>
        <v>0</v>
      </c>
    </row>
    <row r="50" spans="1:8" ht="16.5" customHeight="1">
      <c r="A50" s="11">
        <v>50801</v>
      </c>
      <c r="B50" s="11" t="s">
        <v>141</v>
      </c>
      <c r="C50" s="13">
        <f>D50+E50</f>
        <v>0</v>
      </c>
      <c r="D50" s="15">
        <v>0</v>
      </c>
      <c r="E50" s="15">
        <v>0</v>
      </c>
      <c r="F50" s="13">
        <f>G50+H50</f>
        <v>0</v>
      </c>
      <c r="G50" s="15">
        <v>0</v>
      </c>
      <c r="H50" s="15">
        <v>0</v>
      </c>
    </row>
    <row r="51" spans="1:8" ht="17.25" customHeight="1">
      <c r="A51" s="11">
        <v>50802</v>
      </c>
      <c r="B51" s="11" t="s">
        <v>142</v>
      </c>
      <c r="C51" s="13">
        <f>D51+E51</f>
        <v>110</v>
      </c>
      <c r="D51" s="15">
        <v>110</v>
      </c>
      <c r="E51" s="15">
        <v>0</v>
      </c>
      <c r="F51" s="13">
        <f>G51+H51</f>
        <v>0</v>
      </c>
      <c r="G51" s="15">
        <v>0</v>
      </c>
      <c r="H51" s="15">
        <v>0</v>
      </c>
    </row>
    <row r="52" spans="1:8" ht="16.5" customHeight="1">
      <c r="A52" s="11">
        <v>509</v>
      </c>
      <c r="B52" s="14" t="s">
        <v>143</v>
      </c>
      <c r="C52" s="13">
        <f aca="true" t="shared" si="15" ref="C52:H52">SUM(C53:C57)</f>
        <v>96951</v>
      </c>
      <c r="D52" s="13">
        <f t="shared" si="15"/>
        <v>96951</v>
      </c>
      <c r="E52" s="13">
        <f t="shared" si="15"/>
        <v>0</v>
      </c>
      <c r="F52" s="13">
        <f t="shared" si="15"/>
        <v>2741</v>
      </c>
      <c r="G52" s="13">
        <f t="shared" si="15"/>
        <v>2741</v>
      </c>
      <c r="H52" s="13">
        <f t="shared" si="15"/>
        <v>0</v>
      </c>
    </row>
    <row r="53" spans="1:8" ht="16.5" customHeight="1">
      <c r="A53" s="11">
        <v>50901</v>
      </c>
      <c r="B53" s="11" t="s">
        <v>144</v>
      </c>
      <c r="C53" s="13">
        <f>D53+E53</f>
        <v>49288</v>
      </c>
      <c r="D53" s="15">
        <v>49288</v>
      </c>
      <c r="E53" s="15">
        <v>0</v>
      </c>
      <c r="F53" s="13">
        <f>G53+H53</f>
        <v>646</v>
      </c>
      <c r="G53" s="15">
        <v>646</v>
      </c>
      <c r="H53" s="15">
        <v>0</v>
      </c>
    </row>
    <row r="54" spans="1:8" ht="16.5" customHeight="1">
      <c r="A54" s="11">
        <v>50902</v>
      </c>
      <c r="B54" s="11" t="s">
        <v>145</v>
      </c>
      <c r="C54" s="13">
        <f>D54+E54</f>
        <v>7336</v>
      </c>
      <c r="D54" s="15">
        <v>7336</v>
      </c>
      <c r="E54" s="15">
        <v>0</v>
      </c>
      <c r="F54" s="13">
        <f>G54+H54</f>
        <v>6</v>
      </c>
      <c r="G54" s="15">
        <v>6</v>
      </c>
      <c r="H54" s="15">
        <v>0</v>
      </c>
    </row>
    <row r="55" spans="1:8" ht="16.5" customHeight="1">
      <c r="A55" s="11">
        <v>50903</v>
      </c>
      <c r="B55" s="11" t="s">
        <v>146</v>
      </c>
      <c r="C55" s="13">
        <f>D55+E55</f>
        <v>10355</v>
      </c>
      <c r="D55" s="15">
        <v>10355</v>
      </c>
      <c r="E55" s="15">
        <v>0</v>
      </c>
      <c r="F55" s="13">
        <f>G55+H55</f>
        <v>0</v>
      </c>
      <c r="G55" s="15">
        <v>0</v>
      </c>
      <c r="H55" s="15">
        <v>0</v>
      </c>
    </row>
    <row r="56" spans="1:8" ht="16.5" customHeight="1">
      <c r="A56" s="11">
        <v>50905</v>
      </c>
      <c r="B56" s="11" t="s">
        <v>147</v>
      </c>
      <c r="C56" s="13">
        <f>D56+E56</f>
        <v>1473</v>
      </c>
      <c r="D56" s="15">
        <v>1473</v>
      </c>
      <c r="E56" s="15">
        <v>0</v>
      </c>
      <c r="F56" s="13">
        <f>G56+H56</f>
        <v>1473</v>
      </c>
      <c r="G56" s="15">
        <v>1473</v>
      </c>
      <c r="H56" s="15">
        <v>0</v>
      </c>
    </row>
    <row r="57" spans="1:8" ht="16.5" customHeight="1">
      <c r="A57" s="11">
        <v>50999</v>
      </c>
      <c r="B57" s="11" t="s">
        <v>148</v>
      </c>
      <c r="C57" s="13">
        <f>D57+E57</f>
        <v>28499</v>
      </c>
      <c r="D57" s="15">
        <v>28499</v>
      </c>
      <c r="E57" s="15">
        <v>0</v>
      </c>
      <c r="F57" s="13">
        <f>G57+H57</f>
        <v>616</v>
      </c>
      <c r="G57" s="15">
        <v>616</v>
      </c>
      <c r="H57" s="15">
        <v>0</v>
      </c>
    </row>
    <row r="58" spans="1:8" ht="16.5" customHeight="1">
      <c r="A58" s="11">
        <v>510</v>
      </c>
      <c r="B58" s="14" t="s">
        <v>149</v>
      </c>
      <c r="C58" s="13">
        <f aca="true" t="shared" si="16" ref="C58:H58">SUM(C59:C60)</f>
        <v>2812</v>
      </c>
      <c r="D58" s="13">
        <f t="shared" si="16"/>
        <v>2812</v>
      </c>
      <c r="E58" s="13">
        <f t="shared" si="16"/>
        <v>0</v>
      </c>
      <c r="F58" s="13">
        <f t="shared" si="16"/>
        <v>0</v>
      </c>
      <c r="G58" s="13">
        <f t="shared" si="16"/>
        <v>0</v>
      </c>
      <c r="H58" s="13">
        <f t="shared" si="16"/>
        <v>0</v>
      </c>
    </row>
    <row r="59" spans="1:8" ht="16.5" customHeight="1">
      <c r="A59" s="11">
        <v>51002</v>
      </c>
      <c r="B59" s="11" t="s">
        <v>150</v>
      </c>
      <c r="C59" s="13">
        <f>D59+E59</f>
        <v>2812</v>
      </c>
      <c r="D59" s="15">
        <v>2812</v>
      </c>
      <c r="E59" s="15">
        <v>0</v>
      </c>
      <c r="F59" s="13">
        <f>G59+H59</f>
        <v>0</v>
      </c>
      <c r="G59" s="15">
        <v>0</v>
      </c>
      <c r="H59" s="15">
        <v>0</v>
      </c>
    </row>
    <row r="60" spans="1:8" ht="16.5" customHeight="1">
      <c r="A60" s="11">
        <v>51003</v>
      </c>
      <c r="B60" s="11" t="s">
        <v>151</v>
      </c>
      <c r="C60" s="13">
        <f>D60+E60</f>
        <v>0</v>
      </c>
      <c r="D60" s="15">
        <v>0</v>
      </c>
      <c r="E60" s="15">
        <v>0</v>
      </c>
      <c r="F60" s="13">
        <f>G60+H60</f>
        <v>0</v>
      </c>
      <c r="G60" s="15">
        <v>0</v>
      </c>
      <c r="H60" s="15">
        <v>0</v>
      </c>
    </row>
    <row r="61" spans="1:8" ht="16.5" customHeight="1">
      <c r="A61" s="11">
        <v>511</v>
      </c>
      <c r="B61" s="14" t="s">
        <v>152</v>
      </c>
      <c r="C61" s="13">
        <f aca="true" t="shared" si="17" ref="C61:H61">SUM(C62:C65)</f>
        <v>1517</v>
      </c>
      <c r="D61" s="13">
        <f t="shared" si="17"/>
        <v>1517</v>
      </c>
      <c r="E61" s="13">
        <f t="shared" si="17"/>
        <v>0</v>
      </c>
      <c r="F61" s="13">
        <f t="shared" si="17"/>
        <v>0</v>
      </c>
      <c r="G61" s="13">
        <f t="shared" si="17"/>
        <v>0</v>
      </c>
      <c r="H61" s="13">
        <f t="shared" si="17"/>
        <v>0</v>
      </c>
    </row>
    <row r="62" spans="1:8" ht="16.5" customHeight="1">
      <c r="A62" s="11">
        <v>51101</v>
      </c>
      <c r="B62" s="11" t="s">
        <v>153</v>
      </c>
      <c r="C62" s="13">
        <f>D62+E62</f>
        <v>1406</v>
      </c>
      <c r="D62" s="15">
        <v>1406</v>
      </c>
      <c r="E62" s="15">
        <v>0</v>
      </c>
      <c r="F62" s="13">
        <f>G62+H62</f>
        <v>0</v>
      </c>
      <c r="G62" s="15">
        <v>0</v>
      </c>
      <c r="H62" s="15">
        <v>0</v>
      </c>
    </row>
    <row r="63" spans="1:8" ht="16.5" customHeight="1">
      <c r="A63" s="11">
        <v>51102</v>
      </c>
      <c r="B63" s="11" t="s">
        <v>154</v>
      </c>
      <c r="C63" s="13">
        <f>D63+E63</f>
        <v>56</v>
      </c>
      <c r="D63" s="15">
        <v>56</v>
      </c>
      <c r="E63" s="15">
        <v>0</v>
      </c>
      <c r="F63" s="13">
        <f>G63+H63</f>
        <v>0</v>
      </c>
      <c r="G63" s="15">
        <v>0</v>
      </c>
      <c r="H63" s="15">
        <v>0</v>
      </c>
    </row>
    <row r="64" spans="1:8" ht="16.5" customHeight="1">
      <c r="A64" s="11">
        <v>51103</v>
      </c>
      <c r="B64" s="11" t="s">
        <v>155</v>
      </c>
      <c r="C64" s="13">
        <f>D64+E64</f>
        <v>55</v>
      </c>
      <c r="D64" s="15">
        <v>55</v>
      </c>
      <c r="E64" s="15">
        <v>0</v>
      </c>
      <c r="F64" s="13">
        <f>G64+H64</f>
        <v>0</v>
      </c>
      <c r="G64" s="15">
        <v>0</v>
      </c>
      <c r="H64" s="15">
        <v>0</v>
      </c>
    </row>
    <row r="65" spans="1:8" ht="16.5" customHeight="1">
      <c r="A65" s="11">
        <v>51104</v>
      </c>
      <c r="B65" s="11" t="s">
        <v>156</v>
      </c>
      <c r="C65" s="13">
        <f>D65+E65</f>
        <v>0</v>
      </c>
      <c r="D65" s="15">
        <v>0</v>
      </c>
      <c r="E65" s="15">
        <v>0</v>
      </c>
      <c r="F65" s="13">
        <f>G65+H65</f>
        <v>0</v>
      </c>
      <c r="G65" s="15">
        <v>0</v>
      </c>
      <c r="H65" s="15">
        <v>0</v>
      </c>
    </row>
    <row r="66" spans="1:8" ht="16.5" customHeight="1">
      <c r="A66" s="11">
        <v>599</v>
      </c>
      <c r="B66" s="14" t="s">
        <v>157</v>
      </c>
      <c r="C66" s="13">
        <f aca="true" t="shared" si="18" ref="C66:H66">SUM(C67:C70)</f>
        <v>0</v>
      </c>
      <c r="D66" s="13">
        <f t="shared" si="18"/>
        <v>0</v>
      </c>
      <c r="E66" s="13">
        <f t="shared" si="18"/>
        <v>0</v>
      </c>
      <c r="F66" s="13">
        <f t="shared" si="18"/>
        <v>0</v>
      </c>
      <c r="G66" s="13">
        <f t="shared" si="18"/>
        <v>0</v>
      </c>
      <c r="H66" s="13">
        <f t="shared" si="18"/>
        <v>0</v>
      </c>
    </row>
    <row r="67" spans="1:8" ht="17.25" customHeight="1">
      <c r="A67" s="11">
        <v>59906</v>
      </c>
      <c r="B67" s="11" t="s">
        <v>158</v>
      </c>
      <c r="C67" s="13">
        <f>D67+E67</f>
        <v>0</v>
      </c>
      <c r="D67" s="15">
        <v>0</v>
      </c>
      <c r="E67" s="15">
        <v>0</v>
      </c>
      <c r="F67" s="13">
        <f>G67+H67</f>
        <v>0</v>
      </c>
      <c r="G67" s="15">
        <v>0</v>
      </c>
      <c r="H67" s="15">
        <v>0</v>
      </c>
    </row>
    <row r="68" spans="1:8" ht="16.5" customHeight="1">
      <c r="A68" s="11">
        <v>59907</v>
      </c>
      <c r="B68" s="11" t="s">
        <v>159</v>
      </c>
      <c r="C68" s="13">
        <f>D68+E68</f>
        <v>0</v>
      </c>
      <c r="D68" s="15">
        <v>0</v>
      </c>
      <c r="E68" s="15">
        <v>0</v>
      </c>
      <c r="F68" s="13">
        <f>G68+H68</f>
        <v>0</v>
      </c>
      <c r="G68" s="15">
        <v>0</v>
      </c>
      <c r="H68" s="15">
        <v>0</v>
      </c>
    </row>
    <row r="69" spans="1:8" ht="16.5" customHeight="1">
      <c r="A69" s="11">
        <v>59908</v>
      </c>
      <c r="B69" s="11" t="s">
        <v>160</v>
      </c>
      <c r="C69" s="13">
        <f>D69+E69</f>
        <v>0</v>
      </c>
      <c r="D69" s="15">
        <v>0</v>
      </c>
      <c r="E69" s="15">
        <v>0</v>
      </c>
      <c r="F69" s="13">
        <f>G69+H69</f>
        <v>0</v>
      </c>
      <c r="G69" s="15">
        <v>0</v>
      </c>
      <c r="H69" s="15">
        <v>0</v>
      </c>
    </row>
    <row r="70" spans="1:8" ht="16.5" customHeight="1">
      <c r="A70" s="11">
        <v>59999</v>
      </c>
      <c r="B70" s="11" t="s">
        <v>161</v>
      </c>
      <c r="C70" s="13">
        <f>D70+E70</f>
        <v>0</v>
      </c>
      <c r="D70" s="15">
        <v>0</v>
      </c>
      <c r="E70" s="15">
        <v>0</v>
      </c>
      <c r="F70" s="13">
        <f>G70+H70</f>
        <v>0</v>
      </c>
      <c r="G70" s="15">
        <v>0</v>
      </c>
      <c r="H70" s="15">
        <v>0</v>
      </c>
    </row>
  </sheetData>
  <sheetProtection/>
  <mergeCells count="5">
    <mergeCell ref="A1:H1"/>
    <mergeCell ref="A4:A5"/>
    <mergeCell ref="B4:B5"/>
    <mergeCell ref="C4:C5"/>
    <mergeCell ref="F4:F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2021-06-03T05:06:04Z</dcterms:created>
  <dcterms:modified xsi:type="dcterms:W3CDTF">2021-06-03T05:07:55Z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